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 codeName="{22E68647-3C60-695B-3CA0-4895CD717B8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rlos\ownCloud8\II_Raid_Fonsagrada\Boletines\"/>
    </mc:Choice>
  </mc:AlternateContent>
  <xr:revisionPtr revIDLastSave="0" documentId="13_ncr:1_{146220E0-F548-4475-B2BD-8785F62B5EB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INSCRIPCIÓN RAID LUGO" sheetId="1" r:id="rId1"/>
  </sheets>
  <definedNames>
    <definedName name="A">'INSCRIPCIÓN RAID LUGO'!$C$20:$C$22</definedName>
    <definedName name="_xlnm.Print_Area" localSheetId="0">'INSCRIPCIÓN RAID LUGO'!$A$1:$K$35</definedName>
    <definedName name="B">'INSCRIPCIÓN RAID LUGO'!$A$27:$A$28</definedName>
    <definedName name="categorias">'INSCRIPCIÓN RAID LUGO'!#REF!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5" i="1"/>
  <c r="K16" i="1"/>
  <c r="K17" i="1"/>
  <c r="K13" i="1" l="1"/>
  <c r="K19" i="1" l="1"/>
  <c r="K20" i="1" l="1"/>
  <c r="J9" i="1"/>
  <c r="K22" i="1" s="1"/>
  <c r="K24" i="1" l="1"/>
</calcChain>
</file>

<file path=xl/sharedStrings.xml><?xml version="1.0" encoding="utf-8"?>
<sst xmlns="http://schemas.openxmlformats.org/spreadsheetml/2006/main" count="37" uniqueCount="36">
  <si>
    <t>CATEGORÍA</t>
  </si>
  <si>
    <t>COMPONENTES</t>
  </si>
  <si>
    <t>NOMBRE</t>
  </si>
  <si>
    <t>EMAIL</t>
  </si>
  <si>
    <t>Nº LICENCIA</t>
  </si>
  <si>
    <t>FECHA DE NACIMIENTO</t>
  </si>
  <si>
    <t>SEXO</t>
  </si>
  <si>
    <t>IMPORTE SEGURO + SI</t>
  </si>
  <si>
    <t>CLUB</t>
  </si>
  <si>
    <t>RESPONSABLE</t>
  </si>
  <si>
    <t>TELÉFONO DE CONTACTO</t>
  </si>
  <si>
    <t>EMAIL DE CONTACTO</t>
  </si>
  <si>
    <t>2º Raider</t>
  </si>
  <si>
    <t>3º Raider</t>
  </si>
  <si>
    <t>5º Raider</t>
  </si>
  <si>
    <t>4º Raider</t>
  </si>
  <si>
    <t>TOTAL SEGURO + SI</t>
  </si>
  <si>
    <t>INSCRIPCIÓN</t>
  </si>
  <si>
    <t>TOTAL</t>
  </si>
  <si>
    <t>ELITE</t>
  </si>
  <si>
    <t>AVENTURA</t>
  </si>
  <si>
    <t>ORIENTA-RAID</t>
  </si>
  <si>
    <t>Nº SportIdent</t>
  </si>
  <si>
    <t>1er Raider / Capitán</t>
  </si>
  <si>
    <t>FECHA</t>
  </si>
  <si>
    <t>DNI</t>
  </si>
  <si>
    <t>1º APELLIDO</t>
  </si>
  <si>
    <t>2º APELLIDO</t>
  </si>
  <si>
    <t>CATEGORÍAS SELECCIONABLES</t>
  </si>
  <si>
    <t>NOMBRE EQUIPO</t>
  </si>
  <si>
    <t>HOMBRE</t>
  </si>
  <si>
    <t>MUJER</t>
  </si>
  <si>
    <t>SI ORIENTA-RAID</t>
  </si>
  <si>
    <t>Nº USUARIOS</t>
  </si>
  <si>
    <t>I RAID FLUVIAL LUGO - CONCELLO DE FONSAGRADA</t>
  </si>
  <si>
    <t>ALBERGUE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</si>
</sst>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/>
      <top style="thick">
        <color rgb="FF0070C0"/>
      </top>
      <bottom style="thin">
        <color rgb="FF0070C0"/>
      </bottom>
      <diagonal/>
    </border>
    <border>
      <left style="thick">
        <color rgb="FF0070C0"/>
      </left>
      <right/>
      <top style="thin">
        <color rgb="FF0070C0"/>
      </top>
      <bottom style="thin">
        <color rgb="FF0070C0"/>
      </bottom>
      <diagonal/>
    </border>
    <border>
      <left style="thick">
        <color rgb="FF0070C0"/>
      </left>
      <right/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n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 style="thin">
        <color rgb="FF0070C0"/>
      </right>
      <top style="thick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22" fontId="0" fillId="0" borderId="0" xfId="0" applyNumberFormat="1"/>
    <xf numFmtId="0" fontId="3" fillId="0" borderId="0" xfId="0" applyFont="1"/>
    <xf numFmtId="0" fontId="0" fillId="2" borderId="16" xfId="0" applyFill="1" applyBorder="1"/>
    <xf numFmtId="0" fontId="0" fillId="2" borderId="3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17" xfId="0" applyFill="1" applyBorder="1"/>
    <xf numFmtId="0" fontId="0" fillId="2" borderId="15" xfId="0" applyFill="1" applyBorder="1"/>
    <xf numFmtId="0" fontId="0" fillId="0" borderId="4" xfId="0" applyBorder="1"/>
    <xf numFmtId="0" fontId="0" fillId="0" borderId="21" xfId="0" applyBorder="1"/>
    <xf numFmtId="0" fontId="0" fillId="0" borderId="9" xfId="0" applyBorder="1"/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/>
    <xf numFmtId="0" fontId="0" fillId="0" borderId="14" xfId="0" applyBorder="1"/>
    <xf numFmtId="0" fontId="0" fillId="2" borderId="12" xfId="0" applyFill="1" applyBorder="1"/>
    <xf numFmtId="0" fontId="0" fillId="0" borderId="8" xfId="0" applyBorder="1"/>
    <xf numFmtId="0" fontId="0" fillId="2" borderId="18" xfId="0" applyFill="1" applyBorder="1" applyAlignment="1">
      <alignment horizontal="left"/>
    </xf>
    <xf numFmtId="0" fontId="0" fillId="2" borderId="18" xfId="0" applyFill="1" applyBorder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2" borderId="19" xfId="0" applyFill="1" applyBorder="1" applyAlignment="1">
      <alignment horizontal="right"/>
    </xf>
    <xf numFmtId="0" fontId="0" fillId="0" borderId="13" xfId="0" applyBorder="1" applyProtection="1">
      <protection locked="0"/>
    </xf>
    <xf numFmtId="0" fontId="2" fillId="0" borderId="13" xfId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14" fontId="0" fillId="0" borderId="13" xfId="0" applyNumberFormat="1" applyBorder="1" applyProtection="1">
      <protection locked="0"/>
    </xf>
    <xf numFmtId="14" fontId="0" fillId="0" borderId="4" xfId="0" applyNumberFormat="1" applyBorder="1" applyProtection="1">
      <protection locked="0"/>
    </xf>
    <xf numFmtId="14" fontId="0" fillId="0" borderId="7" xfId="0" applyNumberFormat="1" applyBorder="1" applyProtection="1">
      <protection locked="0"/>
    </xf>
    <xf numFmtId="1" fontId="0" fillId="0" borderId="13" xfId="0" applyNumberFormat="1" applyBorder="1" applyAlignment="1" applyProtection="1">
      <alignment horizontal="right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1" fontId="0" fillId="0" borderId="7" xfId="0" applyNumberForma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1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Protection="1">
      <protection locked="0"/>
    </xf>
    <xf numFmtId="0" fontId="0" fillId="0" borderId="22" xfId="0" applyBorder="1"/>
    <xf numFmtId="0" fontId="5" fillId="3" borderId="0" xfId="0" applyFont="1" applyFill="1" applyAlignment="1">
      <alignment horizontal="right"/>
    </xf>
    <xf numFmtId="0" fontId="0" fillId="3" borderId="0" xfId="0" applyFill="1" applyAlignment="1" applyProtection="1">
      <alignment horizontal="center"/>
      <protection locked="0"/>
    </xf>
    <xf numFmtId="0" fontId="0" fillId="2" borderId="10" xfId="0" applyFill="1" applyBorder="1"/>
    <xf numFmtId="0" fontId="0" fillId="0" borderId="21" xfId="0" applyBorder="1" applyProtection="1">
      <protection locked="0"/>
    </xf>
    <xf numFmtId="0" fontId="0" fillId="2" borderId="19" xfId="0" applyFill="1" applyBorder="1"/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22" fontId="1" fillId="0" borderId="15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85726</xdr:colOff>
      <xdr:row>0</xdr:row>
      <xdr:rowOff>416250</xdr:rowOff>
    </xdr:from>
    <xdr:to>
      <xdr:col>10</xdr:col>
      <xdr:colOff>742950</xdr:colOff>
      <xdr:row>7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651" y="416250"/>
          <a:ext cx="4581524" cy="1336350"/>
        </a:xfrm>
        <a:prstGeom prst="rect">
          <a:avLst/>
        </a:prstGeom>
      </xdr:spPr>
    </xdr:pic>
    <xdr:clientData/>
  </xdr:twoCellAnchor>
  <xdr:twoCellAnchor>
    <xdr:from>
      <xdr:col>3</xdr:col>
      <xdr:colOff>257175</xdr:colOff>
      <xdr:row>17</xdr:row>
      <xdr:rowOff>161925</xdr:rowOff>
    </xdr:from>
    <xdr:to>
      <xdr:col>8</xdr:col>
      <xdr:colOff>238124</xdr:colOff>
      <xdr:row>24</xdr:row>
      <xdr:rowOff>28575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81400" y="3933825"/>
          <a:ext cx="4933949" cy="13144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300" b="1">
              <a:solidFill>
                <a:sysClr val="windowText" lastClr="000000"/>
              </a:solidFill>
            </a:rPr>
            <a:t>SI UN EQUIPO DE</a:t>
          </a:r>
          <a:r>
            <a:rPr lang="es-ES" sz="1300" b="1" baseline="0">
              <a:solidFill>
                <a:sysClr val="windowText" lastClr="000000"/>
              </a:solidFill>
            </a:rPr>
            <a:t> ORIENTA-RAID DISPONE DE SPORTIDENT HA DE INDICAR EL NÚMERO EN LA CASILLA CORRESPONDIENTE AL CAPITAN DEL EQUIPO </a:t>
          </a:r>
        </a:p>
        <a:p>
          <a:pPr algn="ctr"/>
          <a:r>
            <a:rPr lang="es-ES" sz="1300" b="1" baseline="0">
              <a:solidFill>
                <a:sysClr val="windowText" lastClr="000000"/>
              </a:solidFill>
            </a:rPr>
            <a:t>(</a:t>
          </a:r>
          <a:r>
            <a:rPr lang="es-ES" sz="1300" b="1" u="sng" baseline="0">
              <a:solidFill>
                <a:sysClr val="windowText" lastClr="000000"/>
              </a:solidFill>
            </a:rPr>
            <a:t>SOLO UN SPORTIDENT POR EQUIPO EN ORIENTA-RAID, SIRVE SI8</a:t>
          </a:r>
          <a:r>
            <a:rPr lang="es-ES" sz="1300" b="1" baseline="0">
              <a:solidFill>
                <a:sysClr val="windowText" lastClr="000000"/>
              </a:solidFill>
            </a:rPr>
            <a:t>)</a:t>
          </a:r>
        </a:p>
        <a:p>
          <a:pPr algn="ctr"/>
          <a:r>
            <a:rPr lang="es-ES" sz="1300" b="1" baseline="0">
              <a:solidFill>
                <a:srgbClr val="FF0000"/>
              </a:solidFill>
            </a:rPr>
            <a:t>EN ÉLITE Y AVENTURA SOLAMENTE VÁLIDAS SI9, SI10, SI11 O SIAC</a:t>
          </a:r>
          <a:endParaRPr lang="es-ES" sz="13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161925</xdr:colOff>
      <xdr:row>24</xdr:row>
      <xdr:rowOff>161925</xdr:rowOff>
    </xdr:from>
    <xdr:to>
      <xdr:col>10</xdr:col>
      <xdr:colOff>590550</xdr:colOff>
      <xdr:row>31</xdr:row>
      <xdr:rowOff>76200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C69CD67-9FD3-4835-9D42-74D7229F046B}"/>
            </a:ext>
          </a:extLst>
        </xdr:cNvPr>
        <xdr:cNvSpPr txBox="1"/>
      </xdr:nvSpPr>
      <xdr:spPr>
        <a:xfrm>
          <a:off x="161925" y="5381625"/>
          <a:ext cx="10229850" cy="8763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Enviar por e-mail a </a:t>
          </a:r>
          <a:r>
            <a:rPr lang="es-E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fluviallugo.o@gmail.com</a:t>
          </a:r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el documento excel (como nombre del equipo) y  justificante del ingreso en la cuenta nº ES06 2080 0152 6230 4005 3133 de ABANCA indicando en el concepto: ORI RAID FONSAGRADA + (más el nombre del equipo o club). La cantidad será la suma del resumen de la inscripción en la carrera, obtenida en la hoja excel de inscripciones. </a:t>
          </a:r>
        </a:p>
        <a:p>
          <a:pPr algn="ctr"/>
          <a:r>
            <a:rPr lang="es-E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el club realiza el abono de todos los equipos inscritos de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 club</a:t>
          </a:r>
          <a:r>
            <a:rPr lang="es-E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comunicadlo en el mail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M34"/>
  <sheetViews>
    <sheetView tabSelected="1" workbookViewId="0">
      <selection activeCell="B9" sqref="B9"/>
    </sheetView>
  </sheetViews>
  <sheetFormatPr baseColWidth="10" defaultRowHeight="15" x14ac:dyDescent="0.25"/>
  <cols>
    <col min="1" max="1" width="18.5703125" bestFit="1" customWidth="1"/>
    <col min="2" max="2" width="16.140625" customWidth="1"/>
    <col min="3" max="3" width="15.140625" customWidth="1"/>
    <col min="4" max="4" width="16.140625" customWidth="1"/>
    <col min="5" max="5" width="22.140625" customWidth="1"/>
    <col min="6" max="6" width="13.5703125" customWidth="1"/>
    <col min="7" max="7" width="10.7109375" customWidth="1"/>
    <col min="8" max="8" width="11.7109375" bestFit="1" customWidth="1"/>
    <col min="9" max="9" width="8.85546875" customWidth="1"/>
    <col min="10" max="10" width="14" customWidth="1"/>
    <col min="11" max="11" width="12.42578125" customWidth="1"/>
    <col min="12" max="12" width="5" customWidth="1"/>
    <col min="13" max="13" width="15.7109375" bestFit="1" customWidth="1"/>
    <col min="29" max="29" width="13.140625" bestFit="1" customWidth="1"/>
  </cols>
  <sheetData>
    <row r="1" spans="1:13" ht="33.75" x14ac:dyDescent="0.5">
      <c r="D1" s="2" t="s">
        <v>34</v>
      </c>
    </row>
    <row r="2" spans="1:13" ht="15.75" thickBot="1" x14ac:dyDescent="0.3"/>
    <row r="3" spans="1:13" ht="15.75" thickTop="1" x14ac:dyDescent="0.25">
      <c r="B3" s="40" t="s">
        <v>8</v>
      </c>
      <c r="C3" s="3"/>
      <c r="D3" s="44"/>
      <c r="E3" s="45"/>
    </row>
    <row r="4" spans="1:13" x14ac:dyDescent="0.25">
      <c r="B4" s="15" t="s">
        <v>9</v>
      </c>
      <c r="C4" s="5"/>
      <c r="D4" s="46"/>
      <c r="E4" s="47"/>
    </row>
    <row r="5" spans="1:13" x14ac:dyDescent="0.25">
      <c r="B5" s="4" t="s">
        <v>10</v>
      </c>
      <c r="C5" s="5"/>
      <c r="D5" s="46"/>
      <c r="E5" s="47"/>
    </row>
    <row r="6" spans="1:13" ht="15.75" thickBot="1" x14ac:dyDescent="0.3">
      <c r="B6" s="6" t="s">
        <v>11</v>
      </c>
      <c r="C6" s="7"/>
      <c r="D6" s="48"/>
      <c r="E6" s="49"/>
    </row>
    <row r="7" spans="1:13" ht="15.75" thickTop="1" x14ac:dyDescent="0.25"/>
    <row r="8" spans="1:13" ht="15.75" thickBot="1" x14ac:dyDescent="0.3"/>
    <row r="9" spans="1:13" ht="16.5" thickTop="1" thickBot="1" x14ac:dyDescent="0.3">
      <c r="A9" s="42" t="s">
        <v>0</v>
      </c>
      <c r="B9" s="43" t="s">
        <v>20</v>
      </c>
      <c r="D9" s="42" t="s">
        <v>29</v>
      </c>
      <c r="E9" s="41"/>
      <c r="F9" s="10"/>
      <c r="G9" s="11"/>
      <c r="I9" s="8" t="s">
        <v>24</v>
      </c>
      <c r="J9" s="50">
        <f ca="1">NOW()</f>
        <v>43526.436702199077</v>
      </c>
      <c r="K9" s="51"/>
      <c r="M9" s="1"/>
    </row>
    <row r="10" spans="1:13" ht="15.75" thickTop="1" x14ac:dyDescent="0.25"/>
    <row r="11" spans="1:13" ht="15.75" thickBot="1" x14ac:dyDescent="0.3"/>
    <row r="12" spans="1:13" ht="30.75" thickTop="1" x14ac:dyDescent="0.25">
      <c r="A12" s="12" t="s">
        <v>1</v>
      </c>
      <c r="B12" s="13" t="s">
        <v>2</v>
      </c>
      <c r="C12" s="13" t="s">
        <v>26</v>
      </c>
      <c r="D12" s="13" t="s">
        <v>27</v>
      </c>
      <c r="E12" s="13" t="s">
        <v>3</v>
      </c>
      <c r="F12" s="13" t="s">
        <v>22</v>
      </c>
      <c r="G12" s="13" t="s">
        <v>25</v>
      </c>
      <c r="H12" s="13" t="s">
        <v>4</v>
      </c>
      <c r="I12" s="13" t="s">
        <v>6</v>
      </c>
      <c r="J12" s="13" t="s">
        <v>5</v>
      </c>
      <c r="K12" s="14" t="s">
        <v>7</v>
      </c>
    </row>
    <row r="13" spans="1:13" x14ac:dyDescent="0.25">
      <c r="A13" s="15" t="s">
        <v>23</v>
      </c>
      <c r="B13" s="24"/>
      <c r="C13" s="24"/>
      <c r="D13" s="24"/>
      <c r="E13" s="25"/>
      <c r="F13" s="31"/>
      <c r="G13" s="24"/>
      <c r="H13" s="24"/>
      <c r="I13" s="24"/>
      <c r="J13" s="28"/>
      <c r="K13" s="16">
        <f>IF($B$9=$C$22,IF(B13="",0,IF(H13="",2,0)),IF(B13="",0,IF(F13="",3,0)+IF(H13="",2,0)))</f>
        <v>0</v>
      </c>
    </row>
    <row r="14" spans="1:13" x14ac:dyDescent="0.25">
      <c r="A14" s="15" t="s">
        <v>12</v>
      </c>
      <c r="B14" s="26"/>
      <c r="C14" s="26"/>
      <c r="D14" s="26"/>
      <c r="E14" s="26"/>
      <c r="F14" s="32"/>
      <c r="G14" s="26"/>
      <c r="H14" s="26"/>
      <c r="I14" s="24"/>
      <c r="J14" s="29"/>
      <c r="K14" s="16">
        <f t="shared" ref="K14:K17" si="0">IF($B$9=$C$22,IF(B14="",0,IF(H14="",2,0)),IF(B14="",0,IF(F14="",3,0)+IF(H14="",2,0)))</f>
        <v>0</v>
      </c>
    </row>
    <row r="15" spans="1:13" x14ac:dyDescent="0.25">
      <c r="A15" s="15" t="s">
        <v>13</v>
      </c>
      <c r="B15" s="26"/>
      <c r="C15" s="26"/>
      <c r="D15" s="26"/>
      <c r="E15" s="26"/>
      <c r="F15" s="32"/>
      <c r="G15" s="26"/>
      <c r="H15" s="26"/>
      <c r="I15" s="24"/>
      <c r="J15" s="29"/>
      <c r="K15" s="16">
        <f t="shared" si="0"/>
        <v>0</v>
      </c>
    </row>
    <row r="16" spans="1:13" x14ac:dyDescent="0.25">
      <c r="A16" s="15" t="s">
        <v>15</v>
      </c>
      <c r="B16" s="26"/>
      <c r="C16" s="26"/>
      <c r="D16" s="26"/>
      <c r="E16" s="26"/>
      <c r="F16" s="32"/>
      <c r="G16" s="26"/>
      <c r="H16" s="26"/>
      <c r="I16" s="24"/>
      <c r="J16" s="29"/>
      <c r="K16" s="16">
        <f t="shared" si="0"/>
        <v>0</v>
      </c>
    </row>
    <row r="17" spans="1:11" ht="15.75" thickBot="1" x14ac:dyDescent="0.3">
      <c r="A17" s="17" t="s">
        <v>14</v>
      </c>
      <c r="B17" s="27"/>
      <c r="C17" s="27"/>
      <c r="D17" s="27"/>
      <c r="E17" s="27"/>
      <c r="F17" s="33"/>
      <c r="G17" s="27"/>
      <c r="H17" s="27"/>
      <c r="I17" s="27"/>
      <c r="J17" s="30"/>
      <c r="K17" s="18">
        <f t="shared" si="0"/>
        <v>0</v>
      </c>
    </row>
    <row r="18" spans="1:11" ht="15.75" thickTop="1" x14ac:dyDescent="0.25">
      <c r="A18" s="34"/>
      <c r="B18" s="34"/>
      <c r="C18" s="34"/>
      <c r="D18" s="34"/>
      <c r="E18" s="34"/>
      <c r="F18" s="35"/>
      <c r="G18" s="34"/>
      <c r="H18" s="34"/>
      <c r="J18" s="36"/>
      <c r="K18" s="37"/>
    </row>
    <row r="19" spans="1:11" ht="15.75" thickBot="1" x14ac:dyDescent="0.3">
      <c r="J19" s="21" t="s">
        <v>32</v>
      </c>
      <c r="K19" s="9">
        <f>IF(B9=C22,IF(F13="",3,0),0)</f>
        <v>0</v>
      </c>
    </row>
    <row r="20" spans="1:11" ht="16.5" thickTop="1" thickBot="1" x14ac:dyDescent="0.3">
      <c r="A20" s="19" t="s">
        <v>28</v>
      </c>
      <c r="B20" s="19"/>
      <c r="C20" s="20" t="s">
        <v>19</v>
      </c>
      <c r="J20" s="21" t="s">
        <v>16</v>
      </c>
      <c r="K20" s="9">
        <f>SUM(K13:K17)</f>
        <v>0</v>
      </c>
    </row>
    <row r="21" spans="1:11" ht="16.5" thickTop="1" thickBot="1" x14ac:dyDescent="0.3">
      <c r="C21" s="20" t="s">
        <v>20</v>
      </c>
      <c r="J21" s="22"/>
    </row>
    <row r="22" spans="1:11" ht="16.5" thickTop="1" thickBot="1" x14ac:dyDescent="0.3">
      <c r="C22" s="20" t="s">
        <v>21</v>
      </c>
      <c r="J22" s="21" t="s">
        <v>17</v>
      </c>
      <c r="K22" s="9">
        <f ca="1">IF(B9=C22,49,IF(J9&lt;DATE(2019, 2, 26),54,65))</f>
        <v>65</v>
      </c>
    </row>
    <row r="23" spans="1:11" ht="16.5" thickTop="1" thickBot="1" x14ac:dyDescent="0.3">
      <c r="J23" s="22"/>
    </row>
    <row r="24" spans="1:11" ht="16.5" thickTop="1" thickBot="1" x14ac:dyDescent="0.3">
      <c r="J24" s="21" t="s">
        <v>18</v>
      </c>
      <c r="K24" s="23">
        <f ca="1">K20+K22+K19</f>
        <v>65</v>
      </c>
    </row>
    <row r="25" spans="1:11" ht="15.75" thickTop="1" x14ac:dyDescent="0.25"/>
    <row r="27" spans="1:11" hidden="1" x14ac:dyDescent="0.25">
      <c r="A27" t="s">
        <v>30</v>
      </c>
    </row>
    <row r="28" spans="1:11" hidden="1" x14ac:dyDescent="0.25">
      <c r="A28" t="s">
        <v>31</v>
      </c>
    </row>
    <row r="33" spans="6:7" x14ac:dyDescent="0.25">
      <c r="F33" s="38" t="s">
        <v>35</v>
      </c>
      <c r="G33" s="39"/>
    </row>
    <row r="34" spans="6:7" x14ac:dyDescent="0.25">
      <c r="F34" s="38" t="s">
        <v>33</v>
      </c>
      <c r="G34" s="39"/>
    </row>
  </sheetData>
  <sheetProtection algorithmName="SHA-512" hashValue="2+bhvLzfATdCfcCZeU1NJ23ucRCm8JyFtcEl2Iz4uHp4Y6M6tZkAAqBoB/KCL+cG0CPA2VpvyFljPn98vhqBSQ==" saltValue="oUl7V7opqWcIfQ0lwKLw0g==" spinCount="100000" sheet="1" objects="1" scenarios="1" selectLockedCells="1"/>
  <mergeCells count="5">
    <mergeCell ref="D3:E3"/>
    <mergeCell ref="D4:E4"/>
    <mergeCell ref="D5:E5"/>
    <mergeCell ref="D6:E6"/>
    <mergeCell ref="J9:K9"/>
  </mergeCells>
  <dataValidations count="4">
    <dataValidation type="list" allowBlank="1" showInputMessage="1" showErrorMessage="1" sqref="B9" xr:uid="{E8F309EB-0F9D-4685-BF9A-4E6AD80E5B54}">
      <formula1>A</formula1>
    </dataValidation>
    <dataValidation type="list" allowBlank="1" showInputMessage="1" showErrorMessage="1" sqref="I13:I17" xr:uid="{AACC0CBB-690D-4C27-91B3-FB77FE9596AE}">
      <formula1>"HOMBRE,MUJER"</formula1>
    </dataValidation>
    <dataValidation type="list" allowBlank="1" showInputMessage="1" showErrorMessage="1" sqref="G33" xr:uid="{AEEECDFC-118D-4ED1-A1E8-AF48DAD5EF3A}">
      <formula1>"SI, NO"</formula1>
    </dataValidation>
    <dataValidation type="list" allowBlank="1" showInputMessage="1" showErrorMessage="1" sqref="G34" xr:uid="{8DCDF0F6-0A09-4127-9D91-248808A6FC60}">
      <formula1>"0, 1, 2, 3"</formula1>
    </dataValidation>
  </dataValidations>
  <pageMargins left="0.25" right="0.25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INSCRIPCIÓN RAID LUGO</vt:lpstr>
      <vt:lpstr>A</vt:lpstr>
      <vt:lpstr>'INSCRIPCIÓN RAID LUGO'!Área_de_impresión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rolling</dc:creator>
  <cp:lastModifiedBy>Carlos</cp:lastModifiedBy>
  <cp:lastPrinted>2018-04-17T21:22:53Z</cp:lastPrinted>
  <dcterms:created xsi:type="dcterms:W3CDTF">2018-04-10T13:49:18Z</dcterms:created>
  <dcterms:modified xsi:type="dcterms:W3CDTF">2019-03-02T09:29:58Z</dcterms:modified>
</cp:coreProperties>
</file>