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795" windowHeight="11760" activeTab="1"/>
  </bookViews>
  <sheets>
    <sheet name="RANKING RAIDS ÉLITE" sheetId="1" r:id="rId1"/>
    <sheet name="RANKING RAIDS AVENTURA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M13" i="2" l="1"/>
  <c r="M27" i="2"/>
  <c r="M11" i="1"/>
  <c r="M10" i="1"/>
  <c r="D58" i="2"/>
  <c r="D59" i="2"/>
  <c r="D38" i="2"/>
  <c r="D40" i="2"/>
  <c r="D41" i="2"/>
  <c r="D42" i="2"/>
  <c r="D43" i="2"/>
  <c r="J6" i="1"/>
  <c r="D23" i="1"/>
  <c r="J39" i="2" l="1"/>
  <c r="D17" i="2"/>
  <c r="D3" i="2"/>
  <c r="D10" i="2"/>
  <c r="D6" i="2"/>
  <c r="D25" i="2"/>
  <c r="D5" i="2"/>
  <c r="D4" i="2"/>
  <c r="D44" i="2"/>
  <c r="D7" i="2"/>
  <c r="D8" i="2"/>
  <c r="D9" i="2"/>
  <c r="D14" i="2"/>
  <c r="D11" i="2"/>
  <c r="D30" i="2"/>
  <c r="D15" i="2"/>
  <c r="D12" i="2"/>
  <c r="D28" i="2"/>
  <c r="D45" i="2"/>
  <c r="D18" i="2"/>
  <c r="D39" i="2"/>
  <c r="D46" i="2"/>
  <c r="D29" i="2"/>
  <c r="D26" i="2"/>
  <c r="D48" i="2"/>
  <c r="D19" i="2"/>
  <c r="D49" i="2"/>
  <c r="D50" i="2"/>
  <c r="D16" i="2"/>
  <c r="D52" i="2"/>
  <c r="D21" i="2"/>
  <c r="D53" i="2"/>
  <c r="D32" i="2"/>
  <c r="D33" i="2"/>
  <c r="D22" i="2"/>
  <c r="D20" i="2"/>
  <c r="D34" i="2"/>
  <c r="D54" i="2"/>
  <c r="D36" i="2"/>
  <c r="D55" i="2"/>
  <c r="D23" i="2"/>
  <c r="D56" i="2"/>
  <c r="D57" i="2"/>
  <c r="D31" i="2"/>
  <c r="D27" i="2"/>
  <c r="D37" i="2"/>
  <c r="D35" i="2"/>
  <c r="D47" i="2"/>
  <c r="D51" i="2"/>
  <c r="D13" i="2"/>
  <c r="G24" i="2"/>
  <c r="D24" i="2" s="1"/>
  <c r="D14" i="1" l="1"/>
  <c r="D24" i="1"/>
  <c r="D6" i="1"/>
  <c r="D11" i="1"/>
  <c r="D10" i="1"/>
  <c r="D17" i="1"/>
  <c r="D5" i="1"/>
  <c r="D27" i="1"/>
  <c r="D16" i="1"/>
  <c r="D4" i="1"/>
  <c r="D13" i="1"/>
  <c r="D15" i="1"/>
  <c r="D18" i="1"/>
  <c r="D7" i="1"/>
  <c r="D19" i="1"/>
  <c r="D21" i="1"/>
  <c r="D8" i="1"/>
  <c r="D20" i="1"/>
  <c r="D12" i="1"/>
  <c r="D29" i="1"/>
  <c r="D22" i="1"/>
  <c r="D9" i="1"/>
  <c r="D25" i="1"/>
  <c r="D26" i="1"/>
  <c r="D28" i="1"/>
  <c r="D3" i="1"/>
</calcChain>
</file>

<file path=xl/sharedStrings.xml><?xml version="1.0" encoding="utf-8"?>
<sst xmlns="http://schemas.openxmlformats.org/spreadsheetml/2006/main" count="572" uniqueCount="129">
  <si>
    <t>ELITE</t>
  </si>
  <si>
    <t>Equipos 3+0</t>
  </si>
  <si>
    <t>Club AGaCO</t>
  </si>
  <si>
    <t>PUNTOS</t>
  </si>
  <si>
    <t>mx.</t>
  </si>
  <si>
    <t>clas.</t>
  </si>
  <si>
    <t>ptos</t>
  </si>
  <si>
    <t>ADVENTURE ADDICTS BUFF 1</t>
  </si>
  <si>
    <t>ADVENTURE ADDICTS BUFF</t>
  </si>
  <si>
    <t/>
  </si>
  <si>
    <t>ADVENTURE ADDICTS BUFF 3</t>
  </si>
  <si>
    <t>BOMBERIROS CORUÑA VASCO-MALLORQUIN</t>
  </si>
  <si>
    <t>BOMBEIROS CORUÑA</t>
  </si>
  <si>
    <t>SEO JOGAFAN</t>
  </si>
  <si>
    <t>SEO</t>
  </si>
  <si>
    <t>GALLAECIA AVENTURA</t>
  </si>
  <si>
    <t>GALLAECIA</t>
  </si>
  <si>
    <t>GALLAECIA RAID</t>
  </si>
  <si>
    <t>BOMBEIROS CORUÑA PRO-3 NATURA</t>
  </si>
  <si>
    <t>ARTABROS PEÑA TREVINCA</t>
  </si>
  <si>
    <t>ARTABROS</t>
  </si>
  <si>
    <t>BOMBEIROS CORUÑA A SANTA COMPAÑA RAID TEAM</t>
  </si>
  <si>
    <t>JARNACHOS ELITE</t>
  </si>
  <si>
    <t>JARNACHOS</t>
  </si>
  <si>
    <t>MONTAÑA FERROL ÉLITE</t>
  </si>
  <si>
    <t>MONTAÑA FERROL</t>
  </si>
  <si>
    <t>CHICO CHACO TEAM</t>
  </si>
  <si>
    <t>BOMBEIROS CORUÑA BRIGANTIA</t>
  </si>
  <si>
    <t>BOMBEIROS CORUÑA NOROESTE</t>
  </si>
  <si>
    <t>BOMBEIROS CORUÑA ARTABRIA</t>
  </si>
  <si>
    <t>AD FOGAR "PC OLEIROS"</t>
  </si>
  <si>
    <t>AD FOGAR</t>
  </si>
  <si>
    <t>BOKENSHA MIRRUCHOS</t>
  </si>
  <si>
    <t>AROMON PONTEVEDRAID</t>
  </si>
  <si>
    <t>AROMON</t>
  </si>
  <si>
    <t>PAINTBALL AS NEVES</t>
  </si>
  <si>
    <t>BUDIÑORAID- ORIENTACION</t>
  </si>
  <si>
    <t>BOMBEIROS CORUÑA RTSU CORUÑA</t>
  </si>
  <si>
    <t>MONTAÑA FERROL ELITE 2</t>
  </si>
  <si>
    <t>MONTAÑA FERRROL</t>
  </si>
  <si>
    <t>GALLAECIA ENDORPHIN</t>
  </si>
  <si>
    <t>XERMADE</t>
  </si>
  <si>
    <t>ORG</t>
  </si>
  <si>
    <t>si</t>
  </si>
  <si>
    <t>ODISEO</t>
  </si>
  <si>
    <t>2º</t>
  </si>
  <si>
    <t>3º</t>
  </si>
  <si>
    <t>GALLAECIA SOMOZAS EXTREME 2012</t>
  </si>
  <si>
    <t>UNIVERSIDAD DE VIGO</t>
  </si>
  <si>
    <t>UVIGO</t>
  </si>
  <si>
    <t>5º</t>
  </si>
  <si>
    <t>6º</t>
  </si>
  <si>
    <t>GALLAECIA FENIX</t>
  </si>
  <si>
    <t>ADVENTURE ADDICTS BUFF- VAL MILLOR</t>
  </si>
  <si>
    <t>AVENTURA</t>
  </si>
  <si>
    <t>Equipos 2+1</t>
  </si>
  <si>
    <t>ADC PROTECCION CIVIL ARTEIXO</t>
  </si>
  <si>
    <t>HABELAS HAINAS</t>
  </si>
  <si>
    <t xml:space="preserve">Gallaecia Desventura </t>
  </si>
  <si>
    <t>GALLAECIA TRILEUCO EXTREME </t>
  </si>
  <si>
    <t>Gallaecia Trileuco Aventura</t>
  </si>
  <si>
    <t>MONTAÑA FERROL AVENTURA</t>
  </si>
  <si>
    <t>Adventure Addicts Buff 2</t>
  </si>
  <si>
    <t>Liceo Vulpes </t>
  </si>
  <si>
    <t>ARNELA CASTRO DE BAROÑA</t>
  </si>
  <si>
    <t>Fai Camiño con La Brújula</t>
  </si>
  <si>
    <t>GALLAECIAUSTERIDAD </t>
  </si>
  <si>
    <t>Caimanes Gallaecia </t>
  </si>
  <si>
    <t>Fai Camiño Raid</t>
  </si>
  <si>
    <t>MONTAÑA FERROL Al Compass</t>
  </si>
  <si>
    <t>Montañeiros A Roelo</t>
  </si>
  <si>
    <t>ARNELA AVENTURA </t>
  </si>
  <si>
    <t>Artabros Coto de Bregua </t>
  </si>
  <si>
    <t>Ratas del desierto</t>
  </si>
  <si>
    <t>Montaña Ferrol Frouxeira</t>
  </si>
  <si>
    <t>Liceo Lupo</t>
  </si>
  <si>
    <t>PONTEaORIENTAR</t>
  </si>
  <si>
    <t>Seo Ciclos Gómez </t>
  </si>
  <si>
    <t>AD FOGAR TRIVAGOS</t>
  </si>
  <si>
    <t xml:space="preserve">MONTAÑA FERROL PROTEAM </t>
  </si>
  <si>
    <t>Bombeiros Coruña Os de sempre </t>
  </si>
  <si>
    <t>JARNACHOS HELICE </t>
  </si>
  <si>
    <t>Montaña Ferrol O Que Queiras</t>
  </si>
  <si>
    <t>BUDIÑORAID 01</t>
  </si>
  <si>
    <t>ARNELA SON</t>
  </si>
  <si>
    <t>JARNACHOS AVENTURA </t>
  </si>
  <si>
    <t>Os Foghetes</t>
  </si>
  <si>
    <t>Lentos pero seguros</t>
  </si>
  <si>
    <t>Raidikal</t>
  </si>
  <si>
    <t>ARTABROS FORMIGUEIRO</t>
  </si>
  <si>
    <t>Bombeiros Coruña Pura vida xtreme </t>
  </si>
  <si>
    <t>Polaris Raid</t>
  </si>
  <si>
    <t>Fluvial Lugo Michiño </t>
  </si>
  <si>
    <t>Barritas Chocolate </t>
  </si>
  <si>
    <t>Bombeiros Coruña Xabaríns </t>
  </si>
  <si>
    <t>A FUME DE CAROZO </t>
  </si>
  <si>
    <t>JARNACHOS FIGUEROA </t>
  </si>
  <si>
    <t>MONTAÑA FERROL Traveseros de Oleiros</t>
  </si>
  <si>
    <t>Sigue mi rastro</t>
  </si>
  <si>
    <t xml:space="preserve">Adventure Addicts Buff Aventura </t>
  </si>
  <si>
    <t>Suidos</t>
  </si>
  <si>
    <t xml:space="preserve">HABELAS HAINAS KILL TOSAR </t>
  </si>
  <si>
    <t>Habelas Hainas TranTran</t>
  </si>
  <si>
    <t>LICEO</t>
  </si>
  <si>
    <t>ARNELA</t>
  </si>
  <si>
    <t>FAI CAMIÑO</t>
  </si>
  <si>
    <t>BUDIÑORAID-ORIENTACION</t>
  </si>
  <si>
    <t>FLUVIAL LUGO</t>
  </si>
  <si>
    <t>DESC</t>
  </si>
  <si>
    <t>SOMOZAVENTURA</t>
  </si>
  <si>
    <t>GALIORIENT MATOJOMA</t>
  </si>
  <si>
    <t>CHARITI RUNNERS</t>
  </si>
  <si>
    <t>GALLAECIA PINCHACARNEIROS TEAM</t>
  </si>
  <si>
    <t>21º</t>
  </si>
  <si>
    <t>SEO ATESVI</t>
  </si>
  <si>
    <t>SEO SIMPLIFICA</t>
  </si>
  <si>
    <t>ARTABROS MONTE XALO</t>
  </si>
  <si>
    <t>4º</t>
  </si>
  <si>
    <t>7º</t>
  </si>
  <si>
    <t>8º</t>
  </si>
  <si>
    <t>9º</t>
  </si>
  <si>
    <t>10º</t>
  </si>
  <si>
    <t>JARNACHOS ÉLITE</t>
  </si>
  <si>
    <t>IES SABON</t>
  </si>
  <si>
    <t>IES SABON 'CITIUS'</t>
  </si>
  <si>
    <t>REPUBLICA DE BAÑOBRE</t>
  </si>
  <si>
    <t>GALLAECIA FENIX 2</t>
  </si>
  <si>
    <t>Bokensha AVENTURA</t>
  </si>
  <si>
    <t>SOMOZAS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</si>
</sst>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\º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0"/>
      <name val="Century Gothic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b/>
      <sz val="12"/>
      <color indexed="9"/>
      <name val="Century Gothic"/>
      <family val="2"/>
    </font>
    <font>
      <sz val="12"/>
      <name val="Century Gothic"/>
      <family val="2"/>
    </font>
    <font>
      <sz val="10"/>
      <color indexed="18"/>
      <name val="Century Gothic"/>
      <family val="2"/>
    </font>
    <font>
      <b/>
      <sz val="10"/>
      <color indexed="47"/>
      <name val="Century Gothic"/>
      <family val="2"/>
    </font>
    <font>
      <b/>
      <sz val="10"/>
      <color indexed="9"/>
      <name val="Century Gothic"/>
      <family val="2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4" fillId="0" borderId="0"/>
    <xf numFmtId="0" fontId="13" fillId="0" borderId="0"/>
  </cellStyleXfs>
  <cellXfs count="57">
    <xf numFmtId="0" fontId="0" fillId="0" borderId="0" xfId="0"/>
    <xf numFmtId="0" fontId="6" fillId="0" borderId="0" xfId="1" applyFont="1" applyFill="1"/>
    <xf numFmtId="0" fontId="8" fillId="2" borderId="0" xfId="1" applyFont="1" applyFill="1" applyBorder="1"/>
    <xf numFmtId="0" fontId="8" fillId="3" borderId="0" xfId="1" applyFont="1" applyFill="1" applyBorder="1" applyAlignment="1">
      <alignment horizontal="center"/>
    </xf>
    <xf numFmtId="1" fontId="9" fillId="0" borderId="3" xfId="1" applyNumberFormat="1" applyFont="1" applyFill="1" applyBorder="1" applyAlignment="1">
      <alignment horizontal="center" vertical="center" wrapText="1"/>
    </xf>
    <xf numFmtId="0" fontId="9" fillId="4" borderId="5" xfId="1" applyNumberFormat="1" applyFont="1" applyFill="1" applyBorder="1" applyAlignment="1">
      <alignment horizontal="center"/>
    </xf>
    <xf numFmtId="1" fontId="9" fillId="0" borderId="3" xfId="1" applyNumberFormat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3" fontId="9" fillId="0" borderId="4" xfId="1" applyNumberFormat="1" applyFont="1" applyFill="1" applyBorder="1" applyAlignment="1">
      <alignment horizontal="center" vertical="center" wrapText="1"/>
    </xf>
    <xf numFmtId="3" fontId="9" fillId="4" borderId="5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3" fontId="11" fillId="3" borderId="8" xfId="1" applyNumberFormat="1" applyFont="1" applyFill="1" applyBorder="1" applyAlignment="1">
      <alignment horizontal="center"/>
    </xf>
    <xf numFmtId="0" fontId="12" fillId="2" borderId="0" xfId="1" applyFont="1" applyFill="1" applyBorder="1"/>
    <xf numFmtId="1" fontId="5" fillId="4" borderId="11" xfId="1" applyNumberFormat="1" applyFont="1" applyFill="1" applyBorder="1" applyAlignment="1">
      <alignment horizontal="center"/>
    </xf>
    <xf numFmtId="1" fontId="5" fillId="4" borderId="12" xfId="1" applyNumberFormat="1" applyFont="1" applyFill="1" applyBorder="1" applyAlignment="1">
      <alignment horizontal="center"/>
    </xf>
    <xf numFmtId="0" fontId="5" fillId="0" borderId="13" xfId="1" applyFont="1" applyFill="1" applyBorder="1" applyAlignment="1" applyProtection="1">
      <alignment horizontal="center"/>
      <protection locked="0"/>
    </xf>
    <xf numFmtId="164" fontId="5" fillId="0" borderId="0" xfId="1" applyNumberFormat="1" applyFont="1" applyFill="1" applyBorder="1" applyAlignment="1" applyProtection="1">
      <alignment horizontal="center"/>
      <protection locked="0"/>
    </xf>
    <xf numFmtId="0" fontId="5" fillId="5" borderId="14" xfId="1" applyFont="1" applyFill="1" applyBorder="1" applyProtection="1">
      <protection locked="0"/>
    </xf>
    <xf numFmtId="0" fontId="5" fillId="6" borderId="9" xfId="1" applyFont="1" applyFill="1" applyBorder="1" applyProtection="1">
      <protection locked="0"/>
    </xf>
    <xf numFmtId="0" fontId="5" fillId="5" borderId="15" xfId="1" applyFont="1" applyFill="1" applyBorder="1" applyProtection="1">
      <protection locked="0"/>
    </xf>
    <xf numFmtId="0" fontId="5" fillId="6" borderId="16" xfId="1" applyFont="1" applyFill="1" applyBorder="1" applyProtection="1">
      <protection locked="0"/>
    </xf>
    <xf numFmtId="0" fontId="10" fillId="5" borderId="15" xfId="1" applyFont="1" applyFill="1" applyBorder="1" applyProtection="1">
      <protection locked="0"/>
    </xf>
    <xf numFmtId="0" fontId="10" fillId="6" borderId="16" xfId="1" applyFont="1" applyFill="1" applyBorder="1" applyProtection="1">
      <protection locked="0"/>
    </xf>
    <xf numFmtId="0" fontId="5" fillId="8" borderId="13" xfId="1" applyFont="1" applyFill="1" applyBorder="1" applyAlignment="1" applyProtection="1">
      <alignment horizontal="center"/>
      <protection locked="0"/>
    </xf>
    <xf numFmtId="164" fontId="5" fillId="8" borderId="0" xfId="1" applyNumberFormat="1" applyFont="1" applyFill="1" applyBorder="1" applyAlignment="1" applyProtection="1">
      <alignment horizontal="center"/>
      <protection locked="0"/>
    </xf>
    <xf numFmtId="0" fontId="5" fillId="0" borderId="21" xfId="1" applyFont="1" applyFill="1" applyBorder="1" applyAlignment="1" applyProtection="1">
      <alignment horizontal="center"/>
      <protection locked="0"/>
    </xf>
    <xf numFmtId="164" fontId="5" fillId="0" borderId="9" xfId="1" applyNumberFormat="1" applyFont="1" applyFill="1" applyBorder="1" applyAlignment="1" applyProtection="1">
      <alignment horizontal="center"/>
      <protection locked="0"/>
    </xf>
    <xf numFmtId="1" fontId="5" fillId="4" borderId="22" xfId="1" applyNumberFormat="1" applyFont="1" applyFill="1" applyBorder="1" applyAlignment="1">
      <alignment horizontal="center"/>
    </xf>
    <xf numFmtId="164" fontId="5" fillId="9" borderId="0" xfId="1" applyNumberFormat="1" applyFont="1" applyFill="1" applyBorder="1" applyAlignment="1" applyProtection="1">
      <alignment horizontal="center"/>
      <protection locked="0"/>
    </xf>
    <xf numFmtId="0" fontId="5" fillId="8" borderId="21" xfId="1" applyFont="1" applyFill="1" applyBorder="1" applyAlignment="1" applyProtection="1">
      <alignment horizontal="center"/>
      <protection locked="0"/>
    </xf>
    <xf numFmtId="0" fontId="5" fillId="5" borderId="15" xfId="1" applyFont="1" applyFill="1" applyBorder="1" applyAlignment="1" applyProtection="1">
      <alignment horizontal="left"/>
      <protection locked="0"/>
    </xf>
    <xf numFmtId="164" fontId="5" fillId="10" borderId="0" xfId="1" applyNumberFormat="1" applyFont="1" applyFill="1" applyBorder="1" applyAlignment="1" applyProtection="1">
      <alignment horizontal="center"/>
      <protection locked="0"/>
    </xf>
    <xf numFmtId="0" fontId="5" fillId="5" borderId="23" xfId="1" applyFont="1" applyFill="1" applyBorder="1" applyProtection="1">
      <protection locked="0"/>
    </xf>
    <xf numFmtId="0" fontId="5" fillId="6" borderId="24" xfId="1" applyFont="1" applyFill="1" applyBorder="1" applyProtection="1">
      <protection locked="0"/>
    </xf>
    <xf numFmtId="0" fontId="0" fillId="0" borderId="9" xfId="0" applyBorder="1"/>
    <xf numFmtId="0" fontId="5" fillId="0" borderId="0" xfId="1" applyFont="1" applyFill="1" applyBorder="1" applyAlignment="1" applyProtection="1">
      <alignment horizontal="center"/>
      <protection locked="0"/>
    </xf>
    <xf numFmtId="0" fontId="5" fillId="5" borderId="25" xfId="1" applyFont="1" applyFill="1" applyBorder="1" applyProtection="1">
      <protection locked="0"/>
    </xf>
    <xf numFmtId="0" fontId="10" fillId="6" borderId="24" xfId="1" applyFont="1" applyFill="1" applyBorder="1" applyProtection="1">
      <protection locked="0"/>
    </xf>
    <xf numFmtId="0" fontId="5" fillId="6" borderId="23" xfId="1" applyFont="1" applyFill="1" applyBorder="1" applyProtection="1">
      <protection locked="0"/>
    </xf>
    <xf numFmtId="0" fontId="5" fillId="8" borderId="0" xfId="1" applyFont="1" applyFill="1" applyBorder="1" applyAlignment="1" applyProtection="1">
      <alignment horizontal="center"/>
      <protection locked="0"/>
    </xf>
    <xf numFmtId="3" fontId="11" fillId="3" borderId="26" xfId="1" applyNumberFormat="1" applyFont="1" applyFill="1" applyBorder="1" applyAlignment="1">
      <alignment horizontal="center"/>
    </xf>
    <xf numFmtId="164" fontId="5" fillId="9" borderId="9" xfId="1" applyNumberFormat="1" applyFont="1" applyFill="1" applyBorder="1" applyAlignment="1" applyProtection="1">
      <alignment horizontal="center"/>
      <protection locked="0"/>
    </xf>
    <xf numFmtId="1" fontId="7" fillId="7" borderId="17" xfId="1" applyNumberFormat="1" applyFont="1" applyFill="1" applyBorder="1" applyAlignment="1" applyProtection="1">
      <alignment horizontal="center" vertical="center"/>
      <protection locked="0"/>
    </xf>
    <xf numFmtId="1" fontId="7" fillId="7" borderId="18" xfId="1" applyNumberFormat="1" applyFont="1" applyFill="1" applyBorder="1" applyAlignment="1" applyProtection="1">
      <alignment horizontal="center" vertical="center"/>
      <protection locked="0"/>
    </xf>
    <xf numFmtId="1" fontId="7" fillId="7" borderId="2" xfId="1" applyNumberFormat="1" applyFont="1" applyFill="1" applyBorder="1" applyAlignment="1" applyProtection="1">
      <alignment horizontal="center" vertical="center"/>
      <protection locked="0"/>
    </xf>
    <xf numFmtId="1" fontId="7" fillId="7" borderId="19" xfId="1" applyNumberFormat="1" applyFont="1" applyFill="1" applyBorder="1" applyAlignment="1" applyProtection="1">
      <alignment horizontal="center" vertical="center"/>
      <protection locked="0"/>
    </xf>
    <xf numFmtId="1" fontId="7" fillId="7" borderId="1" xfId="1" applyNumberFormat="1" applyFont="1" applyFill="1" applyBorder="1" applyAlignment="1" applyProtection="1">
      <alignment horizontal="center" vertical="center"/>
      <protection locked="0"/>
    </xf>
    <xf numFmtId="0" fontId="7" fillId="7" borderId="17" xfId="1" applyFont="1" applyFill="1" applyBorder="1" applyAlignment="1" applyProtection="1">
      <alignment horizontal="center" vertical="center" wrapText="1"/>
      <protection locked="0"/>
    </xf>
    <xf numFmtId="0" fontId="7" fillId="7" borderId="18" xfId="1" applyFont="1" applyFill="1" applyBorder="1" applyAlignment="1" applyProtection="1">
      <alignment horizontal="center" vertical="center" wrapText="1"/>
      <protection locked="0"/>
    </xf>
    <xf numFmtId="0" fontId="7" fillId="7" borderId="10" xfId="1" applyFont="1" applyFill="1" applyBorder="1" applyAlignment="1" applyProtection="1">
      <alignment horizontal="center" vertical="center" wrapText="1"/>
      <protection locked="0"/>
    </xf>
    <xf numFmtId="1" fontId="7" fillId="7" borderId="17" xfId="1" applyNumberFormat="1" applyFont="1" applyFill="1" applyBorder="1" applyAlignment="1" applyProtection="1">
      <alignment horizontal="center" vertical="center" wrapText="1"/>
      <protection locked="0"/>
    </xf>
    <xf numFmtId="1" fontId="7" fillId="7" borderId="18" xfId="1" applyNumberFormat="1" applyFont="1" applyFill="1" applyBorder="1" applyAlignment="1" applyProtection="1">
      <alignment horizontal="center" vertical="center" wrapText="1"/>
      <protection locked="0"/>
    </xf>
    <xf numFmtId="1" fontId="7" fillId="7" borderId="10" xfId="1" applyNumberFormat="1" applyFont="1" applyFill="1" applyBorder="1" applyAlignment="1" applyProtection="1">
      <alignment horizontal="center" vertical="center" wrapText="1"/>
      <protection locked="0"/>
    </xf>
    <xf numFmtId="1" fontId="7" fillId="7" borderId="20" xfId="1" applyNumberFormat="1" applyFont="1" applyFill="1" applyBorder="1" applyAlignment="1" applyProtection="1">
      <alignment horizontal="center" vertical="center"/>
      <protection locked="0"/>
    </xf>
  </cellXfs>
  <cellStyles count="8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6" xfId="1"/>
    <cellStyle name="TableStyleLigh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zoomScale="80" zoomScaleNormal="80" workbookViewId="0">
      <selection activeCell="B2" sqref="B2:Y29"/>
    </sheetView>
  </sheetViews>
  <sheetFormatPr baseColWidth="10" defaultRowHeight="15" x14ac:dyDescent="0.25"/>
  <cols>
    <col min="1" max="1" width="4.42578125" customWidth="1"/>
    <col min="2" max="2" width="49.28515625" bestFit="1" customWidth="1"/>
    <col min="3" max="3" width="26.42578125" bestFit="1" customWidth="1"/>
    <col min="4" max="4" width="10" bestFit="1" customWidth="1"/>
    <col min="5" max="5" width="5.28515625" bestFit="1" customWidth="1"/>
    <col min="6" max="6" width="6.42578125" bestFit="1" customWidth="1"/>
    <col min="7" max="7" width="6.28515625" bestFit="1" customWidth="1"/>
    <col min="8" max="8" width="5.28515625" bestFit="1" customWidth="1"/>
    <col min="9" max="9" width="6.42578125" bestFit="1" customWidth="1"/>
    <col min="10" max="10" width="6.28515625" bestFit="1" customWidth="1"/>
    <col min="11" max="11" width="5.28515625" bestFit="1" customWidth="1"/>
    <col min="12" max="12" width="6.42578125" bestFit="1" customWidth="1"/>
    <col min="13" max="13" width="6.28515625" bestFit="1" customWidth="1"/>
    <col min="14" max="14" width="5.28515625" bestFit="1" customWidth="1"/>
    <col min="15" max="15" width="6.42578125" bestFit="1" customWidth="1"/>
    <col min="16" max="16" width="6.28515625" bestFit="1" customWidth="1"/>
    <col min="17" max="17" width="5.28515625" bestFit="1" customWidth="1"/>
    <col min="18" max="18" width="6.42578125" bestFit="1" customWidth="1"/>
    <col min="19" max="19" width="6.28515625" bestFit="1" customWidth="1"/>
    <col min="20" max="20" width="5.28515625" bestFit="1" customWidth="1"/>
    <col min="21" max="21" width="6.42578125" bestFit="1" customWidth="1"/>
    <col min="22" max="22" width="6.28515625" bestFit="1" customWidth="1"/>
    <col min="23" max="23" width="5.28515625" bestFit="1" customWidth="1"/>
    <col min="24" max="24" width="6.42578125" bestFit="1" customWidth="1"/>
    <col min="25" max="25" width="6.28515625" bestFit="1" customWidth="1"/>
  </cols>
  <sheetData>
    <row r="1" spans="1:25" ht="15.75" x14ac:dyDescent="0.25">
      <c r="B1" s="1" t="s">
        <v>0</v>
      </c>
      <c r="C1" s="1"/>
      <c r="D1" s="1"/>
      <c r="E1" s="53" t="s">
        <v>41</v>
      </c>
      <c r="F1" s="54"/>
      <c r="G1" s="55"/>
      <c r="H1" s="45" t="s">
        <v>44</v>
      </c>
      <c r="I1" s="46"/>
      <c r="J1" s="46"/>
      <c r="K1" s="47" t="s">
        <v>128</v>
      </c>
      <c r="L1" s="48"/>
      <c r="M1" s="56"/>
      <c r="N1" s="47"/>
      <c r="O1" s="48"/>
      <c r="P1" s="49"/>
      <c r="Q1" s="47"/>
      <c r="R1" s="48"/>
      <c r="S1" s="49"/>
      <c r="T1" s="51"/>
      <c r="U1" s="51"/>
      <c r="V1" s="52"/>
      <c r="W1" s="50"/>
      <c r="X1" s="51"/>
      <c r="Y1" s="52"/>
    </row>
    <row r="2" spans="1:25" ht="18" thickBot="1" x14ac:dyDescent="0.35">
      <c r="B2" s="2" t="s">
        <v>1</v>
      </c>
      <c r="C2" s="15" t="s">
        <v>2</v>
      </c>
      <c r="D2" s="3" t="s">
        <v>3</v>
      </c>
      <c r="E2" s="4" t="s">
        <v>4</v>
      </c>
      <c r="F2" s="4" t="s">
        <v>5</v>
      </c>
      <c r="G2" s="5" t="s">
        <v>6</v>
      </c>
      <c r="H2" s="6" t="s">
        <v>4</v>
      </c>
      <c r="I2" s="7" t="s">
        <v>5</v>
      </c>
      <c r="J2" s="8" t="s">
        <v>6</v>
      </c>
      <c r="K2" s="6" t="s">
        <v>4</v>
      </c>
      <c r="L2" s="7" t="s">
        <v>5</v>
      </c>
      <c r="M2" s="8" t="s">
        <v>6</v>
      </c>
      <c r="N2" s="6" t="s">
        <v>4</v>
      </c>
      <c r="O2" s="7" t="s">
        <v>5</v>
      </c>
      <c r="P2" s="9" t="s">
        <v>6</v>
      </c>
      <c r="Q2" s="6" t="s">
        <v>4</v>
      </c>
      <c r="R2" s="7" t="s">
        <v>5</v>
      </c>
      <c r="S2" s="9" t="s">
        <v>6</v>
      </c>
      <c r="T2" s="10" t="s">
        <v>4</v>
      </c>
      <c r="U2" s="11" t="s">
        <v>5</v>
      </c>
      <c r="V2" s="12" t="s">
        <v>6</v>
      </c>
      <c r="W2" s="13" t="s">
        <v>4</v>
      </c>
      <c r="X2" s="11" t="s">
        <v>5</v>
      </c>
      <c r="Y2" s="12" t="s">
        <v>6</v>
      </c>
    </row>
    <row r="3" spans="1:25" x14ac:dyDescent="0.25">
      <c r="A3">
        <v>1</v>
      </c>
      <c r="B3" s="20" t="s">
        <v>7</v>
      </c>
      <c r="C3" s="21" t="s">
        <v>8</v>
      </c>
      <c r="D3" s="14">
        <f>SUM(G3,J3,M3,P3)</f>
        <v>352</v>
      </c>
      <c r="E3" s="18" t="s">
        <v>9</v>
      </c>
      <c r="F3" s="19">
        <v>1</v>
      </c>
      <c r="G3" s="16">
        <v>110</v>
      </c>
      <c r="H3" s="26" t="s">
        <v>43</v>
      </c>
      <c r="I3" s="27">
        <v>1</v>
      </c>
      <c r="J3" s="16">
        <v>110</v>
      </c>
      <c r="K3" s="18" t="s">
        <v>9</v>
      </c>
      <c r="L3" s="19">
        <v>1</v>
      </c>
      <c r="M3" s="17">
        <v>132</v>
      </c>
      <c r="N3" s="18" t="s">
        <v>9</v>
      </c>
      <c r="O3" s="19"/>
      <c r="P3" s="16">
        <v>0</v>
      </c>
      <c r="Q3" s="18" t="s">
        <v>9</v>
      </c>
      <c r="R3" s="19"/>
      <c r="S3" s="16">
        <v>0</v>
      </c>
      <c r="T3" s="18" t="s">
        <v>9</v>
      </c>
      <c r="U3" s="19"/>
      <c r="V3" s="16">
        <v>0</v>
      </c>
      <c r="W3" s="18" t="s">
        <v>9</v>
      </c>
      <c r="X3" s="19"/>
      <c r="Y3" s="17">
        <v>0</v>
      </c>
    </row>
    <row r="4" spans="1:25" x14ac:dyDescent="0.25">
      <c r="A4">
        <v>2</v>
      </c>
      <c r="B4" s="22" t="s">
        <v>24</v>
      </c>
      <c r="C4" s="23" t="s">
        <v>25</v>
      </c>
      <c r="D4" s="14">
        <f>SUM(G4,J4,M4,P4)</f>
        <v>306</v>
      </c>
      <c r="E4" s="26" t="s">
        <v>43</v>
      </c>
      <c r="F4" s="27">
        <v>11</v>
      </c>
      <c r="G4" s="17">
        <v>90</v>
      </c>
      <c r="H4" s="18" t="s">
        <v>9</v>
      </c>
      <c r="I4" s="19">
        <v>8</v>
      </c>
      <c r="J4" s="17">
        <v>93</v>
      </c>
      <c r="K4" s="18" t="s">
        <v>9</v>
      </c>
      <c r="L4" s="19">
        <v>3</v>
      </c>
      <c r="M4" s="17">
        <v>123</v>
      </c>
      <c r="N4" s="18" t="s">
        <v>9</v>
      </c>
      <c r="O4" s="19"/>
      <c r="P4" s="17">
        <v>0</v>
      </c>
      <c r="Q4" s="18" t="s">
        <v>9</v>
      </c>
      <c r="R4" s="19"/>
      <c r="S4" s="17">
        <v>0</v>
      </c>
      <c r="T4" s="18" t="s">
        <v>9</v>
      </c>
      <c r="U4" s="19"/>
      <c r="V4" s="17">
        <v>0</v>
      </c>
      <c r="W4" s="18" t="s">
        <v>9</v>
      </c>
      <c r="X4" s="19"/>
      <c r="Y4" s="17">
        <v>0</v>
      </c>
    </row>
    <row r="5" spans="1:25" x14ac:dyDescent="0.25">
      <c r="A5">
        <v>3</v>
      </c>
      <c r="B5" s="22" t="s">
        <v>19</v>
      </c>
      <c r="C5" s="23" t="s">
        <v>20</v>
      </c>
      <c r="D5" s="14">
        <f>SUM(G5,J5,M5,P5)</f>
        <v>304</v>
      </c>
      <c r="E5" s="26" t="s">
        <v>43</v>
      </c>
      <c r="F5" s="27">
        <v>8</v>
      </c>
      <c r="G5" s="17">
        <v>93</v>
      </c>
      <c r="H5" s="18" t="s">
        <v>9</v>
      </c>
      <c r="I5" s="19">
        <v>7</v>
      </c>
      <c r="J5" s="17">
        <v>94</v>
      </c>
      <c r="K5" s="18" t="s">
        <v>9</v>
      </c>
      <c r="L5" s="19">
        <v>6</v>
      </c>
      <c r="M5" s="17">
        <v>117</v>
      </c>
      <c r="N5" s="18" t="s">
        <v>9</v>
      </c>
      <c r="O5" s="19"/>
      <c r="P5" s="17">
        <v>0</v>
      </c>
      <c r="Q5" s="18" t="s">
        <v>9</v>
      </c>
      <c r="R5" s="19"/>
      <c r="S5" s="17">
        <v>0</v>
      </c>
      <c r="T5" s="18" t="s">
        <v>9</v>
      </c>
      <c r="U5" s="19"/>
      <c r="V5" s="17">
        <v>0</v>
      </c>
      <c r="W5" s="18" t="s">
        <v>9</v>
      </c>
      <c r="X5" s="19"/>
      <c r="Y5" s="17">
        <v>0</v>
      </c>
    </row>
    <row r="6" spans="1:25" x14ac:dyDescent="0.25">
      <c r="A6">
        <v>4</v>
      </c>
      <c r="B6" s="22" t="s">
        <v>13</v>
      </c>
      <c r="C6" s="23" t="s">
        <v>14</v>
      </c>
      <c r="D6" s="14">
        <f>SUM(G6,J6,M6,P6)</f>
        <v>290.66666666666669</v>
      </c>
      <c r="E6" s="18" t="s">
        <v>9</v>
      </c>
      <c r="F6" s="19">
        <v>4</v>
      </c>
      <c r="G6" s="17">
        <v>98</v>
      </c>
      <c r="H6" s="26" t="s">
        <v>43</v>
      </c>
      <c r="I6" s="31" t="s">
        <v>42</v>
      </c>
      <c r="J6" s="17">
        <f>(G6+M6)/3</f>
        <v>72.666666666666671</v>
      </c>
      <c r="K6" s="26" t="s">
        <v>43</v>
      </c>
      <c r="L6" s="27">
        <v>4</v>
      </c>
      <c r="M6" s="17">
        <v>120</v>
      </c>
      <c r="N6" s="18" t="s">
        <v>9</v>
      </c>
      <c r="O6" s="19"/>
      <c r="P6" s="17">
        <v>0</v>
      </c>
      <c r="Q6" s="18" t="s">
        <v>9</v>
      </c>
      <c r="R6" s="19"/>
      <c r="S6" s="17">
        <v>0</v>
      </c>
      <c r="T6" s="18" t="s">
        <v>9</v>
      </c>
      <c r="U6" s="19"/>
      <c r="V6" s="17">
        <v>0</v>
      </c>
      <c r="W6" s="18" t="s">
        <v>9</v>
      </c>
      <c r="X6" s="19"/>
      <c r="Y6" s="17">
        <v>0</v>
      </c>
    </row>
    <row r="7" spans="1:25" x14ac:dyDescent="0.25">
      <c r="A7">
        <v>5</v>
      </c>
      <c r="B7" s="22" t="s">
        <v>29</v>
      </c>
      <c r="C7" s="23" t="s">
        <v>12</v>
      </c>
      <c r="D7" s="14">
        <f>SUM(G7,J7,M7,P7)</f>
        <v>286</v>
      </c>
      <c r="E7" s="26" t="s">
        <v>43</v>
      </c>
      <c r="F7" s="27">
        <v>15</v>
      </c>
      <c r="G7" s="17">
        <v>86</v>
      </c>
      <c r="H7" s="26" t="s">
        <v>43</v>
      </c>
      <c r="I7" s="27">
        <v>17</v>
      </c>
      <c r="J7" s="17">
        <v>84</v>
      </c>
      <c r="K7" s="18" t="s">
        <v>9</v>
      </c>
      <c r="L7" s="19">
        <v>7</v>
      </c>
      <c r="M7" s="17">
        <v>116</v>
      </c>
      <c r="N7" s="18" t="s">
        <v>9</v>
      </c>
      <c r="O7" s="19"/>
      <c r="P7" s="17">
        <v>0</v>
      </c>
      <c r="Q7" s="18" t="s">
        <v>9</v>
      </c>
      <c r="R7" s="19"/>
      <c r="S7" s="17">
        <v>0</v>
      </c>
      <c r="T7" s="18" t="s">
        <v>9</v>
      </c>
      <c r="U7" s="19"/>
      <c r="V7" s="17">
        <v>0</v>
      </c>
      <c r="W7" s="18" t="s">
        <v>9</v>
      </c>
      <c r="X7" s="19"/>
      <c r="Y7" s="17">
        <v>0</v>
      </c>
    </row>
    <row r="8" spans="1:25" x14ac:dyDescent="0.25">
      <c r="A8">
        <v>6</v>
      </c>
      <c r="B8" s="22" t="s">
        <v>32</v>
      </c>
      <c r="C8" s="23" t="s">
        <v>16</v>
      </c>
      <c r="D8" s="14">
        <f>SUM(G8,J8,M8,P8)</f>
        <v>286</v>
      </c>
      <c r="E8" s="18"/>
      <c r="F8" s="19">
        <v>18</v>
      </c>
      <c r="G8" s="17">
        <v>83</v>
      </c>
      <c r="H8" s="18" t="s">
        <v>9</v>
      </c>
      <c r="I8" s="19">
        <v>16</v>
      </c>
      <c r="J8" s="17">
        <v>85</v>
      </c>
      <c r="K8" s="18" t="s">
        <v>9</v>
      </c>
      <c r="L8" s="19">
        <v>5</v>
      </c>
      <c r="M8" s="17">
        <v>118</v>
      </c>
      <c r="N8" s="18" t="s">
        <v>9</v>
      </c>
      <c r="O8" s="19"/>
      <c r="P8" s="17">
        <v>0</v>
      </c>
      <c r="Q8" s="18" t="s">
        <v>9</v>
      </c>
      <c r="R8" s="19"/>
      <c r="S8" s="17">
        <v>0</v>
      </c>
      <c r="T8" s="18" t="s">
        <v>9</v>
      </c>
      <c r="U8" s="19"/>
      <c r="V8" s="17">
        <v>0</v>
      </c>
      <c r="W8" s="18" t="s">
        <v>9</v>
      </c>
      <c r="X8" s="19"/>
      <c r="Y8" s="17">
        <v>0</v>
      </c>
    </row>
    <row r="9" spans="1:25" x14ac:dyDescent="0.25">
      <c r="A9">
        <v>7</v>
      </c>
      <c r="B9" s="22" t="s">
        <v>40</v>
      </c>
      <c r="C9" s="23" t="s">
        <v>16</v>
      </c>
      <c r="D9" s="14">
        <f>SUM(G9,J9,M9,P9)</f>
        <v>283</v>
      </c>
      <c r="E9" s="18" t="s">
        <v>9</v>
      </c>
      <c r="F9" s="19">
        <v>23</v>
      </c>
      <c r="G9" s="17">
        <v>78</v>
      </c>
      <c r="H9" s="18" t="s">
        <v>9</v>
      </c>
      <c r="I9" s="19">
        <v>10</v>
      </c>
      <c r="J9" s="17">
        <v>91</v>
      </c>
      <c r="K9" s="26" t="s">
        <v>43</v>
      </c>
      <c r="L9" s="27">
        <v>9</v>
      </c>
      <c r="M9" s="17">
        <v>114</v>
      </c>
      <c r="N9" s="18" t="s">
        <v>9</v>
      </c>
      <c r="O9" s="19"/>
      <c r="P9" s="17">
        <v>0</v>
      </c>
      <c r="Q9" s="18" t="s">
        <v>9</v>
      </c>
      <c r="R9" s="19"/>
      <c r="S9" s="17">
        <v>0</v>
      </c>
      <c r="T9" s="18" t="s">
        <v>9</v>
      </c>
      <c r="U9" s="19"/>
      <c r="V9" s="17">
        <v>0</v>
      </c>
      <c r="W9" s="18" t="s">
        <v>9</v>
      </c>
      <c r="X9" s="19"/>
      <c r="Y9" s="17">
        <v>0</v>
      </c>
    </row>
    <row r="10" spans="1:25" x14ac:dyDescent="0.25">
      <c r="A10">
        <v>8</v>
      </c>
      <c r="B10" s="22" t="s">
        <v>17</v>
      </c>
      <c r="C10" s="23" t="s">
        <v>16</v>
      </c>
      <c r="D10" s="14">
        <f>SUM(G10,J10,M10,P10)</f>
        <v>280</v>
      </c>
      <c r="E10" s="18" t="s">
        <v>9</v>
      </c>
      <c r="F10" s="19">
        <v>6</v>
      </c>
      <c r="G10" s="17">
        <v>95</v>
      </c>
      <c r="H10" s="18" t="s">
        <v>9</v>
      </c>
      <c r="I10" s="19" t="s">
        <v>45</v>
      </c>
      <c r="J10" s="17">
        <v>105</v>
      </c>
      <c r="K10" s="26" t="s">
        <v>43</v>
      </c>
      <c r="L10" s="31" t="s">
        <v>42</v>
      </c>
      <c r="M10" s="17">
        <f>(G10+J10)*1.2/3</f>
        <v>80</v>
      </c>
      <c r="N10" s="18" t="s">
        <v>9</v>
      </c>
      <c r="O10" s="19"/>
      <c r="P10" s="17">
        <v>0</v>
      </c>
      <c r="Q10" s="18" t="s">
        <v>9</v>
      </c>
      <c r="R10" s="19"/>
      <c r="S10" s="17">
        <v>0</v>
      </c>
      <c r="T10" s="18" t="s">
        <v>9</v>
      </c>
      <c r="U10" s="19"/>
      <c r="V10" s="17">
        <v>0</v>
      </c>
      <c r="W10" s="18" t="s">
        <v>9</v>
      </c>
      <c r="X10" s="19"/>
      <c r="Y10" s="17">
        <v>0</v>
      </c>
    </row>
    <row r="11" spans="1:25" x14ac:dyDescent="0.25">
      <c r="A11">
        <v>9</v>
      </c>
      <c r="B11" s="22" t="s">
        <v>15</v>
      </c>
      <c r="C11" s="23" t="s">
        <v>16</v>
      </c>
      <c r="D11" s="14">
        <f>SUM(G11,J11,M11,P11)</f>
        <v>275.8</v>
      </c>
      <c r="E11" s="18" t="s">
        <v>9</v>
      </c>
      <c r="F11" s="19">
        <v>5</v>
      </c>
      <c r="G11" s="17">
        <v>96</v>
      </c>
      <c r="H11" s="26" t="s">
        <v>43</v>
      </c>
      <c r="I11" s="27" t="s">
        <v>46</v>
      </c>
      <c r="J11" s="17">
        <v>101</v>
      </c>
      <c r="K11" s="26" t="s">
        <v>43</v>
      </c>
      <c r="L11" s="31" t="s">
        <v>42</v>
      </c>
      <c r="M11" s="17">
        <f>(J11+G11)*1.2/3</f>
        <v>78.8</v>
      </c>
      <c r="N11" s="18" t="s">
        <v>9</v>
      </c>
      <c r="O11" s="19"/>
      <c r="P11" s="17">
        <v>0</v>
      </c>
      <c r="Q11" s="18" t="s">
        <v>9</v>
      </c>
      <c r="R11" s="19"/>
      <c r="S11" s="17">
        <v>0</v>
      </c>
      <c r="T11" s="18" t="s">
        <v>9</v>
      </c>
      <c r="U11" s="19"/>
      <c r="V11" s="17">
        <v>0</v>
      </c>
      <c r="W11" s="18" t="s">
        <v>9</v>
      </c>
      <c r="X11" s="19"/>
      <c r="Y11" s="17">
        <v>0</v>
      </c>
    </row>
    <row r="12" spans="1:25" x14ac:dyDescent="0.25">
      <c r="A12">
        <v>10</v>
      </c>
      <c r="B12" s="22" t="s">
        <v>35</v>
      </c>
      <c r="C12" s="23" t="s">
        <v>36</v>
      </c>
      <c r="D12" s="14">
        <f>SUM(G12,J12,M12,P12)</f>
        <v>275</v>
      </c>
      <c r="E12" s="18" t="s">
        <v>9</v>
      </c>
      <c r="F12" s="19">
        <v>20</v>
      </c>
      <c r="G12" s="17">
        <v>81</v>
      </c>
      <c r="H12" s="18" t="s">
        <v>9</v>
      </c>
      <c r="I12" s="19">
        <v>20</v>
      </c>
      <c r="J12" s="17">
        <v>81</v>
      </c>
      <c r="K12" s="18" t="s">
        <v>9</v>
      </c>
      <c r="L12" s="19">
        <v>10</v>
      </c>
      <c r="M12" s="17">
        <v>113</v>
      </c>
      <c r="N12" s="18" t="s">
        <v>9</v>
      </c>
      <c r="O12" s="19"/>
      <c r="P12" s="17">
        <v>0</v>
      </c>
      <c r="Q12" s="18" t="s">
        <v>9</v>
      </c>
      <c r="R12" s="19"/>
      <c r="S12" s="17">
        <v>0</v>
      </c>
      <c r="T12" s="18" t="s">
        <v>9</v>
      </c>
      <c r="U12" s="19"/>
      <c r="V12" s="17">
        <v>0</v>
      </c>
      <c r="W12" s="18" t="s">
        <v>9</v>
      </c>
      <c r="X12" s="19"/>
      <c r="Y12" s="17">
        <v>0</v>
      </c>
    </row>
    <row r="13" spans="1:25" x14ac:dyDescent="0.25">
      <c r="A13">
        <v>11</v>
      </c>
      <c r="B13" s="24" t="s">
        <v>26</v>
      </c>
      <c r="C13" s="25" t="s">
        <v>14</v>
      </c>
      <c r="D13" s="14">
        <f>SUM(G13,J13,M13,P13)</f>
        <v>204</v>
      </c>
      <c r="E13" s="26" t="s">
        <v>43</v>
      </c>
      <c r="F13" s="27">
        <v>12</v>
      </c>
      <c r="G13" s="17">
        <v>89</v>
      </c>
      <c r="H13" s="18" t="s">
        <v>9</v>
      </c>
      <c r="I13" s="19"/>
      <c r="J13" s="17">
        <v>0</v>
      </c>
      <c r="K13" s="26" t="s">
        <v>43</v>
      </c>
      <c r="L13" s="27">
        <v>8</v>
      </c>
      <c r="M13" s="17">
        <v>115</v>
      </c>
      <c r="N13" s="18" t="s">
        <v>9</v>
      </c>
      <c r="O13" s="19"/>
      <c r="P13" s="17">
        <v>0</v>
      </c>
      <c r="Q13" s="18" t="s">
        <v>9</v>
      </c>
      <c r="R13" s="19"/>
      <c r="S13" s="17">
        <v>0</v>
      </c>
      <c r="T13" s="18" t="s">
        <v>9</v>
      </c>
      <c r="U13" s="19"/>
      <c r="V13" s="17">
        <v>0</v>
      </c>
      <c r="W13" s="18" t="s">
        <v>9</v>
      </c>
      <c r="X13" s="19"/>
      <c r="Y13" s="17">
        <v>0</v>
      </c>
    </row>
    <row r="14" spans="1:25" x14ac:dyDescent="0.25">
      <c r="A14">
        <v>12</v>
      </c>
      <c r="B14" s="22" t="s">
        <v>10</v>
      </c>
      <c r="C14" s="23" t="s">
        <v>8</v>
      </c>
      <c r="D14" s="14">
        <f>SUM(G14,J14,M14,P14)</f>
        <v>197</v>
      </c>
      <c r="E14" s="26" t="s">
        <v>43</v>
      </c>
      <c r="F14" s="27">
        <v>2</v>
      </c>
      <c r="G14" s="17">
        <v>105</v>
      </c>
      <c r="H14" s="18" t="s">
        <v>9</v>
      </c>
      <c r="I14" s="19">
        <v>9</v>
      </c>
      <c r="J14" s="17">
        <v>92</v>
      </c>
      <c r="K14" s="18" t="s">
        <v>9</v>
      </c>
      <c r="L14" s="19"/>
      <c r="M14" s="17">
        <v>0</v>
      </c>
      <c r="N14" s="18" t="s">
        <v>9</v>
      </c>
      <c r="O14" s="19"/>
      <c r="P14" s="17">
        <v>0</v>
      </c>
      <c r="Q14" s="18" t="s">
        <v>9</v>
      </c>
      <c r="R14" s="19"/>
      <c r="S14" s="17">
        <v>0</v>
      </c>
      <c r="T14" s="18" t="s">
        <v>9</v>
      </c>
      <c r="U14" s="19"/>
      <c r="V14" s="17">
        <v>0</v>
      </c>
      <c r="W14" s="18" t="s">
        <v>9</v>
      </c>
      <c r="X14" s="19"/>
      <c r="Y14" s="17">
        <v>0</v>
      </c>
    </row>
    <row r="15" spans="1:25" x14ac:dyDescent="0.25">
      <c r="A15">
        <v>13</v>
      </c>
      <c r="B15" s="24" t="s">
        <v>27</v>
      </c>
      <c r="C15" s="25" t="s">
        <v>12</v>
      </c>
      <c r="D15" s="14">
        <f>SUM(G15,J15,M15,P15)</f>
        <v>183</v>
      </c>
      <c r="E15" s="26" t="s">
        <v>43</v>
      </c>
      <c r="F15" s="27">
        <v>13</v>
      </c>
      <c r="G15" s="17">
        <v>88</v>
      </c>
      <c r="H15" s="18" t="s">
        <v>9</v>
      </c>
      <c r="I15" s="19" t="s">
        <v>51</v>
      </c>
      <c r="J15" s="17">
        <v>95</v>
      </c>
      <c r="K15" s="18" t="s">
        <v>9</v>
      </c>
      <c r="L15" s="19"/>
      <c r="M15" s="17">
        <v>0</v>
      </c>
      <c r="N15" s="18" t="s">
        <v>9</v>
      </c>
      <c r="O15" s="19"/>
      <c r="P15" s="17">
        <v>0</v>
      </c>
      <c r="Q15" s="18" t="s">
        <v>9</v>
      </c>
      <c r="R15" s="19"/>
      <c r="S15" s="17">
        <v>0</v>
      </c>
      <c r="T15" s="18" t="s">
        <v>9</v>
      </c>
      <c r="U15" s="19"/>
      <c r="V15" s="17">
        <v>0</v>
      </c>
      <c r="W15" s="18" t="s">
        <v>9</v>
      </c>
      <c r="X15" s="19"/>
      <c r="Y15" s="17">
        <v>0</v>
      </c>
    </row>
    <row r="16" spans="1:25" x14ac:dyDescent="0.25">
      <c r="A16">
        <v>14</v>
      </c>
      <c r="B16" s="24" t="s">
        <v>22</v>
      </c>
      <c r="C16" s="25" t="s">
        <v>23</v>
      </c>
      <c r="D16" s="14">
        <f>SUM(G16,J16,M16,P16)</f>
        <v>180</v>
      </c>
      <c r="E16" s="18" t="s">
        <v>9</v>
      </c>
      <c r="F16" s="19">
        <v>10</v>
      </c>
      <c r="G16" s="17">
        <v>91</v>
      </c>
      <c r="H16" s="18" t="s">
        <v>9</v>
      </c>
      <c r="I16" s="19">
        <v>12</v>
      </c>
      <c r="J16" s="17">
        <v>89</v>
      </c>
      <c r="K16" s="18" t="s">
        <v>9</v>
      </c>
      <c r="L16" s="19"/>
      <c r="M16" s="17">
        <v>0</v>
      </c>
      <c r="N16" s="18" t="s">
        <v>9</v>
      </c>
      <c r="O16" s="19"/>
      <c r="P16" s="17">
        <v>0</v>
      </c>
      <c r="Q16" s="18" t="s">
        <v>9</v>
      </c>
      <c r="R16" s="19"/>
      <c r="S16" s="17">
        <v>0</v>
      </c>
      <c r="T16" s="18" t="s">
        <v>9</v>
      </c>
      <c r="U16" s="19"/>
      <c r="V16" s="17">
        <v>0</v>
      </c>
      <c r="W16" s="18" t="s">
        <v>9</v>
      </c>
      <c r="X16" s="19"/>
      <c r="Y16" s="17">
        <v>0</v>
      </c>
    </row>
    <row r="17" spans="1:25" x14ac:dyDescent="0.25">
      <c r="A17">
        <v>15</v>
      </c>
      <c r="B17" s="22" t="s">
        <v>18</v>
      </c>
      <c r="C17" s="23" t="s">
        <v>12</v>
      </c>
      <c r="D17" s="14">
        <f>SUM(G17,J17,M17,P17)</f>
        <v>176</v>
      </c>
      <c r="E17" s="18" t="s">
        <v>9</v>
      </c>
      <c r="F17" s="19">
        <v>7</v>
      </c>
      <c r="G17" s="17">
        <v>94</v>
      </c>
      <c r="H17" s="18" t="s">
        <v>9</v>
      </c>
      <c r="I17" s="19">
        <v>19</v>
      </c>
      <c r="J17" s="17">
        <v>82</v>
      </c>
      <c r="K17" s="18" t="s">
        <v>9</v>
      </c>
      <c r="L17" s="19"/>
      <c r="M17" s="17">
        <v>0</v>
      </c>
      <c r="N17" s="18" t="s">
        <v>9</v>
      </c>
      <c r="O17" s="19"/>
      <c r="P17" s="17">
        <v>0</v>
      </c>
      <c r="Q17" s="18" t="s">
        <v>9</v>
      </c>
      <c r="R17" s="19"/>
      <c r="S17" s="17">
        <v>0</v>
      </c>
      <c r="T17" s="18" t="s">
        <v>9</v>
      </c>
      <c r="U17" s="19"/>
      <c r="V17" s="17">
        <v>0</v>
      </c>
      <c r="W17" s="18" t="s">
        <v>9</v>
      </c>
      <c r="X17" s="19"/>
      <c r="Y17" s="17">
        <v>0</v>
      </c>
    </row>
    <row r="18" spans="1:25" x14ac:dyDescent="0.25">
      <c r="A18">
        <v>16</v>
      </c>
      <c r="B18" s="22" t="s">
        <v>28</v>
      </c>
      <c r="C18" s="23" t="s">
        <v>12</v>
      </c>
      <c r="D18" s="14">
        <f>SUM(G18,J18,M18,P18)</f>
        <v>174</v>
      </c>
      <c r="E18" s="26" t="s">
        <v>43</v>
      </c>
      <c r="F18" s="27">
        <v>14</v>
      </c>
      <c r="G18" s="17">
        <v>87</v>
      </c>
      <c r="H18" s="18" t="s">
        <v>9</v>
      </c>
      <c r="I18" s="19">
        <v>14</v>
      </c>
      <c r="J18" s="17">
        <v>87</v>
      </c>
      <c r="K18" s="18" t="s">
        <v>9</v>
      </c>
      <c r="L18" s="19"/>
      <c r="M18" s="17">
        <v>0</v>
      </c>
      <c r="N18" s="18" t="s">
        <v>9</v>
      </c>
      <c r="O18" s="19"/>
      <c r="P18" s="17">
        <v>0</v>
      </c>
      <c r="Q18" s="18" t="s">
        <v>9</v>
      </c>
      <c r="R18" s="19"/>
      <c r="S18" s="17">
        <v>0</v>
      </c>
      <c r="T18" s="18" t="s">
        <v>9</v>
      </c>
      <c r="U18" s="19"/>
      <c r="V18" s="17">
        <v>0</v>
      </c>
      <c r="W18" s="18" t="s">
        <v>9</v>
      </c>
      <c r="X18" s="19"/>
      <c r="Y18" s="17">
        <v>0</v>
      </c>
    </row>
    <row r="19" spans="1:25" x14ac:dyDescent="0.25">
      <c r="A19">
        <v>17</v>
      </c>
      <c r="B19" s="22" t="s">
        <v>30</v>
      </c>
      <c r="C19" s="23" t="s">
        <v>31</v>
      </c>
      <c r="D19" s="14">
        <f>SUM(G19,J19,M19,P19)</f>
        <v>173</v>
      </c>
      <c r="E19" s="26" t="s">
        <v>43</v>
      </c>
      <c r="F19" s="27">
        <v>16</v>
      </c>
      <c r="G19" s="17">
        <v>85</v>
      </c>
      <c r="H19" s="18" t="s">
        <v>9</v>
      </c>
      <c r="I19" s="19">
        <v>13</v>
      </c>
      <c r="J19" s="17">
        <v>88</v>
      </c>
      <c r="K19" s="18" t="s">
        <v>9</v>
      </c>
      <c r="L19" s="19"/>
      <c r="M19" s="17">
        <v>0</v>
      </c>
      <c r="N19" s="18" t="s">
        <v>9</v>
      </c>
      <c r="O19" s="19"/>
      <c r="P19" s="17">
        <v>0</v>
      </c>
      <c r="Q19" s="18" t="s">
        <v>9</v>
      </c>
      <c r="R19" s="19"/>
      <c r="S19" s="17">
        <v>0</v>
      </c>
      <c r="T19" s="18" t="s">
        <v>9</v>
      </c>
      <c r="U19" s="19"/>
      <c r="V19" s="17">
        <v>0</v>
      </c>
      <c r="W19" s="18" t="s">
        <v>9</v>
      </c>
      <c r="X19" s="19"/>
      <c r="Y19" s="17">
        <v>0</v>
      </c>
    </row>
    <row r="20" spans="1:25" x14ac:dyDescent="0.25">
      <c r="A20">
        <v>18</v>
      </c>
      <c r="B20" s="22" t="s">
        <v>33</v>
      </c>
      <c r="C20" s="23" t="s">
        <v>34</v>
      </c>
      <c r="D20" s="14">
        <f>SUM(G20,J20,M20,P20)</f>
        <v>172</v>
      </c>
      <c r="E20" s="26" t="s">
        <v>43</v>
      </c>
      <c r="F20" s="27">
        <v>19</v>
      </c>
      <c r="G20" s="17">
        <v>82</v>
      </c>
      <c r="H20" s="26" t="s">
        <v>43</v>
      </c>
      <c r="I20" s="27">
        <v>11</v>
      </c>
      <c r="J20" s="17">
        <v>90</v>
      </c>
      <c r="K20" s="18" t="s">
        <v>9</v>
      </c>
      <c r="L20" s="19"/>
      <c r="M20" s="17">
        <v>0</v>
      </c>
      <c r="N20" s="18" t="s">
        <v>9</v>
      </c>
      <c r="O20" s="19"/>
      <c r="P20" s="17">
        <v>0</v>
      </c>
      <c r="Q20" s="18" t="s">
        <v>9</v>
      </c>
      <c r="R20" s="19"/>
      <c r="S20" s="17">
        <v>0</v>
      </c>
      <c r="T20" s="18" t="s">
        <v>9</v>
      </c>
      <c r="U20" s="19"/>
      <c r="V20" s="17">
        <v>0</v>
      </c>
      <c r="W20" s="18" t="s">
        <v>9</v>
      </c>
      <c r="X20" s="19"/>
      <c r="Y20" s="17">
        <v>0</v>
      </c>
    </row>
    <row r="21" spans="1:25" x14ac:dyDescent="0.25">
      <c r="A21">
        <v>19</v>
      </c>
      <c r="B21" s="22" t="s">
        <v>52</v>
      </c>
      <c r="C21" s="23" t="s">
        <v>16</v>
      </c>
      <c r="D21" s="14">
        <f>SUM(G21,J21,M21,P21)</f>
        <v>170</v>
      </c>
      <c r="E21" s="18" t="s">
        <v>9</v>
      </c>
      <c r="F21" s="19">
        <v>17</v>
      </c>
      <c r="G21" s="17">
        <v>84</v>
      </c>
      <c r="H21" s="18" t="s">
        <v>9</v>
      </c>
      <c r="I21" s="19">
        <v>15</v>
      </c>
      <c r="J21" s="17">
        <v>86</v>
      </c>
      <c r="K21" s="18" t="s">
        <v>9</v>
      </c>
      <c r="L21" s="19"/>
      <c r="M21" s="17">
        <v>0</v>
      </c>
      <c r="N21" s="18" t="s">
        <v>9</v>
      </c>
      <c r="O21" s="19"/>
      <c r="P21" s="17">
        <v>0</v>
      </c>
      <c r="Q21" s="18" t="s">
        <v>9</v>
      </c>
      <c r="R21" s="19"/>
      <c r="S21" s="17">
        <v>0</v>
      </c>
      <c r="T21" s="18" t="s">
        <v>9</v>
      </c>
      <c r="U21" s="19"/>
      <c r="V21" s="17">
        <v>0</v>
      </c>
      <c r="W21" s="18" t="s">
        <v>9</v>
      </c>
      <c r="X21" s="19"/>
      <c r="Y21" s="17">
        <v>0</v>
      </c>
    </row>
    <row r="22" spans="1:25" x14ac:dyDescent="0.25">
      <c r="A22">
        <v>20</v>
      </c>
      <c r="B22" s="22" t="s">
        <v>38</v>
      </c>
      <c r="C22" s="23" t="s">
        <v>39</v>
      </c>
      <c r="D22" s="14">
        <f>SUM(G22,J22,M22,P22)</f>
        <v>159</v>
      </c>
      <c r="E22" s="18" t="s">
        <v>9</v>
      </c>
      <c r="F22" s="19">
        <v>22</v>
      </c>
      <c r="G22" s="17">
        <v>79</v>
      </c>
      <c r="H22" s="18" t="s">
        <v>9</v>
      </c>
      <c r="I22" s="19">
        <v>21</v>
      </c>
      <c r="J22" s="17">
        <v>80</v>
      </c>
      <c r="K22" s="18" t="s">
        <v>9</v>
      </c>
      <c r="L22" s="19"/>
      <c r="M22" s="17">
        <v>0</v>
      </c>
      <c r="N22" s="18" t="s">
        <v>9</v>
      </c>
      <c r="O22" s="19"/>
      <c r="P22" s="17">
        <v>0</v>
      </c>
      <c r="Q22" s="18" t="s">
        <v>9</v>
      </c>
      <c r="R22" s="19"/>
      <c r="S22" s="17">
        <v>0</v>
      </c>
      <c r="T22" s="18" t="s">
        <v>9</v>
      </c>
      <c r="U22" s="19"/>
      <c r="V22" s="17">
        <v>0</v>
      </c>
      <c r="W22" s="18" t="s">
        <v>9</v>
      </c>
      <c r="X22" s="19"/>
      <c r="Y22" s="17">
        <v>0</v>
      </c>
    </row>
    <row r="23" spans="1:25" x14ac:dyDescent="0.25">
      <c r="A23">
        <v>21</v>
      </c>
      <c r="B23" s="22" t="s">
        <v>116</v>
      </c>
      <c r="C23" s="23" t="s">
        <v>20</v>
      </c>
      <c r="D23" s="14">
        <f>SUM(G23,J23,M23,P23)</f>
        <v>127</v>
      </c>
      <c r="E23" s="18"/>
      <c r="F23" s="19"/>
      <c r="G23" s="17"/>
      <c r="H23" s="18"/>
      <c r="I23" s="19"/>
      <c r="J23" s="17"/>
      <c r="K23" s="18"/>
      <c r="L23" s="19">
        <v>2</v>
      </c>
      <c r="M23" s="17">
        <v>127</v>
      </c>
      <c r="N23" s="18"/>
      <c r="O23" s="19"/>
      <c r="P23" s="17">
        <v>0</v>
      </c>
      <c r="Q23" s="18"/>
      <c r="R23" s="19"/>
      <c r="S23" s="17">
        <v>0</v>
      </c>
      <c r="T23" s="18"/>
      <c r="U23" s="19"/>
      <c r="V23" s="17">
        <v>0</v>
      </c>
      <c r="W23" s="18"/>
      <c r="X23" s="19"/>
      <c r="Y23" s="17">
        <v>0</v>
      </c>
    </row>
    <row r="24" spans="1:25" x14ac:dyDescent="0.25">
      <c r="A24">
        <v>22</v>
      </c>
      <c r="B24" s="22" t="s">
        <v>11</v>
      </c>
      <c r="C24" s="23" t="s">
        <v>12</v>
      </c>
      <c r="D24" s="14">
        <f>SUM(G24,J24,M24,P24)</f>
        <v>101</v>
      </c>
      <c r="E24" s="18" t="s">
        <v>9</v>
      </c>
      <c r="F24" s="19">
        <v>3</v>
      </c>
      <c r="G24" s="17">
        <v>101</v>
      </c>
      <c r="H24" s="18" t="s">
        <v>9</v>
      </c>
      <c r="I24" s="19"/>
      <c r="J24" s="17">
        <v>0</v>
      </c>
      <c r="K24" s="18" t="s">
        <v>9</v>
      </c>
      <c r="L24" s="19"/>
      <c r="M24" s="17">
        <v>0</v>
      </c>
      <c r="N24" s="18" t="s">
        <v>9</v>
      </c>
      <c r="O24" s="19"/>
      <c r="P24" s="17">
        <v>0</v>
      </c>
      <c r="Q24" s="18" t="s">
        <v>9</v>
      </c>
      <c r="R24" s="19"/>
      <c r="S24" s="17">
        <v>0</v>
      </c>
      <c r="T24" s="18" t="s">
        <v>9</v>
      </c>
      <c r="U24" s="19"/>
      <c r="V24" s="17">
        <v>0</v>
      </c>
      <c r="W24" s="18" t="s">
        <v>9</v>
      </c>
      <c r="X24" s="19"/>
      <c r="Y24" s="17">
        <v>0</v>
      </c>
    </row>
    <row r="25" spans="1:25" x14ac:dyDescent="0.25">
      <c r="A25">
        <v>23</v>
      </c>
      <c r="B25" s="22" t="s">
        <v>47</v>
      </c>
      <c r="C25" s="23" t="s">
        <v>16</v>
      </c>
      <c r="D25" s="14">
        <f>SUM(G25,J25,M25,P25)</f>
        <v>98</v>
      </c>
      <c r="E25" s="18"/>
      <c r="F25" s="19"/>
      <c r="G25" s="17">
        <v>0</v>
      </c>
      <c r="H25" s="18" t="s">
        <v>9</v>
      </c>
      <c r="I25" s="19">
        <v>4</v>
      </c>
      <c r="J25" s="17">
        <v>98</v>
      </c>
      <c r="K25" s="18"/>
      <c r="L25" s="19"/>
      <c r="M25" s="17">
        <v>0</v>
      </c>
      <c r="N25" s="18" t="s">
        <v>9</v>
      </c>
      <c r="O25" s="19"/>
      <c r="P25" s="17">
        <v>0</v>
      </c>
      <c r="Q25" s="18" t="s">
        <v>9</v>
      </c>
      <c r="R25" s="19"/>
      <c r="S25" s="17">
        <v>0</v>
      </c>
      <c r="T25" s="18" t="s">
        <v>9</v>
      </c>
      <c r="U25" s="19"/>
      <c r="V25" s="17">
        <v>0</v>
      </c>
      <c r="W25" s="18" t="s">
        <v>9</v>
      </c>
      <c r="X25" s="19"/>
      <c r="Y25" s="17">
        <v>0</v>
      </c>
    </row>
    <row r="26" spans="1:25" x14ac:dyDescent="0.25">
      <c r="A26">
        <v>24</v>
      </c>
      <c r="B26" s="22" t="s">
        <v>48</v>
      </c>
      <c r="C26" s="23" t="s">
        <v>49</v>
      </c>
      <c r="D26" s="14">
        <f>SUM(G26,J26,M26,P26)</f>
        <v>96</v>
      </c>
      <c r="E26" s="18"/>
      <c r="F26" s="19"/>
      <c r="G26" s="17"/>
      <c r="H26" s="18"/>
      <c r="I26" s="19" t="s">
        <v>50</v>
      </c>
      <c r="J26" s="17">
        <v>96</v>
      </c>
      <c r="K26" s="18"/>
      <c r="L26" s="19"/>
      <c r="M26" s="17">
        <v>0</v>
      </c>
      <c r="N26" s="18"/>
      <c r="O26" s="19"/>
      <c r="P26" s="17">
        <v>0</v>
      </c>
      <c r="Q26" s="18"/>
      <c r="R26" s="19"/>
      <c r="S26" s="17">
        <v>0</v>
      </c>
      <c r="T26" s="18"/>
      <c r="U26" s="19"/>
      <c r="V26" s="17">
        <v>0</v>
      </c>
      <c r="W26" s="18"/>
      <c r="X26" s="19"/>
      <c r="Y26" s="17">
        <v>0</v>
      </c>
    </row>
    <row r="27" spans="1:25" x14ac:dyDescent="0.25">
      <c r="A27">
        <v>25</v>
      </c>
      <c r="B27" s="22" t="s">
        <v>21</v>
      </c>
      <c r="C27" s="23" t="s">
        <v>12</v>
      </c>
      <c r="D27" s="14">
        <f>SUM(G27,J27,M27,P27)</f>
        <v>92</v>
      </c>
      <c r="E27" s="18" t="s">
        <v>9</v>
      </c>
      <c r="F27" s="19">
        <v>9</v>
      </c>
      <c r="G27" s="17">
        <v>92</v>
      </c>
      <c r="H27" s="18" t="s">
        <v>9</v>
      </c>
      <c r="I27" s="19"/>
      <c r="J27" s="17">
        <v>0</v>
      </c>
      <c r="K27" s="18" t="s">
        <v>9</v>
      </c>
      <c r="L27" s="19"/>
      <c r="M27" s="17">
        <v>0</v>
      </c>
      <c r="N27" s="18" t="s">
        <v>9</v>
      </c>
      <c r="O27" s="19"/>
      <c r="P27" s="17">
        <v>0</v>
      </c>
      <c r="Q27" s="18" t="s">
        <v>9</v>
      </c>
      <c r="R27" s="19"/>
      <c r="S27" s="17">
        <v>0</v>
      </c>
      <c r="T27" s="18" t="s">
        <v>9</v>
      </c>
      <c r="U27" s="19"/>
      <c r="V27" s="17">
        <v>0</v>
      </c>
      <c r="W27" s="18" t="s">
        <v>9</v>
      </c>
      <c r="X27" s="19"/>
      <c r="Y27" s="17">
        <v>0</v>
      </c>
    </row>
    <row r="28" spans="1:25" x14ac:dyDescent="0.25">
      <c r="A28">
        <v>26</v>
      </c>
      <c r="B28" s="22" t="s">
        <v>53</v>
      </c>
      <c r="C28" s="23" t="s">
        <v>8</v>
      </c>
      <c r="D28" s="14">
        <f>SUM(G28,J28,M28,P28)</f>
        <v>83</v>
      </c>
      <c r="E28" s="18"/>
      <c r="F28" s="19"/>
      <c r="G28" s="17"/>
      <c r="H28" s="18"/>
      <c r="I28" s="19">
        <v>18</v>
      </c>
      <c r="J28" s="17">
        <v>83</v>
      </c>
      <c r="K28" s="18"/>
      <c r="L28" s="19"/>
      <c r="M28" s="17">
        <v>0</v>
      </c>
      <c r="N28" s="18"/>
      <c r="O28" s="19"/>
      <c r="P28" s="17">
        <v>0</v>
      </c>
      <c r="Q28" s="18"/>
      <c r="R28" s="19"/>
      <c r="S28" s="17">
        <v>0</v>
      </c>
      <c r="T28" s="18"/>
      <c r="U28" s="19"/>
      <c r="V28" s="17">
        <v>0</v>
      </c>
      <c r="W28" s="18"/>
      <c r="X28" s="19"/>
      <c r="Y28" s="17">
        <v>0</v>
      </c>
    </row>
    <row r="29" spans="1:25" x14ac:dyDescent="0.25">
      <c r="A29" s="37">
        <v>27</v>
      </c>
      <c r="B29" s="20" t="s">
        <v>37</v>
      </c>
      <c r="C29" s="21" t="s">
        <v>12</v>
      </c>
      <c r="D29" s="14">
        <f>SUM(G29,J29,M29,P29)</f>
        <v>80</v>
      </c>
      <c r="E29" s="28" t="s">
        <v>43</v>
      </c>
      <c r="F29" s="29">
        <v>21</v>
      </c>
      <c r="G29" s="30">
        <v>80</v>
      </c>
      <c r="H29" s="28" t="s">
        <v>9</v>
      </c>
      <c r="I29" s="29"/>
      <c r="J29" s="30">
        <v>0</v>
      </c>
      <c r="K29" s="28" t="s">
        <v>9</v>
      </c>
      <c r="L29" s="29"/>
      <c r="M29" s="30">
        <v>0</v>
      </c>
      <c r="N29" s="28" t="s">
        <v>9</v>
      </c>
      <c r="O29" s="29"/>
      <c r="P29" s="30">
        <v>0</v>
      </c>
      <c r="Q29" s="28" t="s">
        <v>9</v>
      </c>
      <c r="R29" s="29"/>
      <c r="S29" s="30">
        <v>0</v>
      </c>
      <c r="T29" s="28" t="s">
        <v>9</v>
      </c>
      <c r="U29" s="29"/>
      <c r="V29" s="30">
        <v>0</v>
      </c>
      <c r="W29" s="28" t="s">
        <v>9</v>
      </c>
      <c r="X29" s="29"/>
      <c r="Y29" s="30">
        <v>0</v>
      </c>
    </row>
  </sheetData>
  <sortState ref="B3:Y29">
    <sortCondition descending="1" ref="D3:D29"/>
  </sortState>
  <mergeCells count="7">
    <mergeCell ref="H1:J1"/>
    <mergeCell ref="Q1:S1"/>
    <mergeCell ref="W1:Y1"/>
    <mergeCell ref="T1:V1"/>
    <mergeCell ref="E1:G1"/>
    <mergeCell ref="K1:M1"/>
    <mergeCell ref="N1: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tabSelected="1" zoomScale="80" zoomScaleNormal="80" workbookViewId="0">
      <selection activeCell="O17" sqref="O17"/>
    </sheetView>
  </sheetViews>
  <sheetFormatPr baseColWidth="10" defaultRowHeight="15" x14ac:dyDescent="0.25"/>
  <cols>
    <col min="1" max="1" width="4.42578125" customWidth="1"/>
    <col min="2" max="2" width="40.28515625" bestFit="1" customWidth="1"/>
    <col min="3" max="3" width="33.7109375" bestFit="1" customWidth="1"/>
    <col min="4" max="4" width="10" bestFit="1" customWidth="1"/>
    <col min="5" max="5" width="5.28515625" bestFit="1" customWidth="1"/>
    <col min="6" max="6" width="6.42578125" bestFit="1" customWidth="1"/>
    <col min="7" max="7" width="6.28515625" bestFit="1" customWidth="1"/>
    <col min="8" max="8" width="5.28515625" bestFit="1" customWidth="1"/>
    <col min="9" max="9" width="6.42578125" bestFit="1" customWidth="1"/>
    <col min="10" max="10" width="6.28515625" bestFit="1" customWidth="1"/>
    <col min="11" max="11" width="5.28515625" bestFit="1" customWidth="1"/>
    <col min="12" max="12" width="6.42578125" bestFit="1" customWidth="1"/>
    <col min="13" max="13" width="6.28515625" bestFit="1" customWidth="1"/>
    <col min="14" max="14" width="5.28515625" bestFit="1" customWidth="1"/>
    <col min="15" max="15" width="6.42578125" bestFit="1" customWidth="1"/>
    <col min="16" max="16" width="6.28515625" bestFit="1" customWidth="1"/>
    <col min="17" max="17" width="5.28515625" bestFit="1" customWidth="1"/>
    <col min="18" max="18" width="6.42578125" bestFit="1" customWidth="1"/>
    <col min="19" max="19" width="6.28515625" bestFit="1" customWidth="1"/>
    <col min="20" max="20" width="5.28515625" bestFit="1" customWidth="1"/>
    <col min="21" max="21" width="6.42578125" bestFit="1" customWidth="1"/>
    <col min="22" max="22" width="6.28515625" bestFit="1" customWidth="1"/>
    <col min="23" max="23" width="5.28515625" bestFit="1" customWidth="1"/>
    <col min="24" max="24" width="6.42578125" bestFit="1" customWidth="1"/>
    <col min="25" max="25" width="6.28515625" bestFit="1" customWidth="1"/>
  </cols>
  <sheetData>
    <row r="1" spans="1:25" ht="15.75" x14ac:dyDescent="0.25">
      <c r="B1" s="1" t="s">
        <v>54</v>
      </c>
      <c r="C1" s="1"/>
      <c r="D1" s="1"/>
      <c r="E1" s="53" t="s">
        <v>41</v>
      </c>
      <c r="F1" s="54"/>
      <c r="G1" s="55"/>
      <c r="H1" s="45" t="s">
        <v>44</v>
      </c>
      <c r="I1" s="46"/>
      <c r="J1" s="46"/>
      <c r="K1" s="47" t="s">
        <v>128</v>
      </c>
      <c r="L1" s="48"/>
      <c r="M1" s="56"/>
      <c r="N1" s="47"/>
      <c r="O1" s="48"/>
      <c r="P1" s="49"/>
      <c r="Q1" s="47"/>
      <c r="R1" s="48"/>
      <c r="S1" s="49"/>
      <c r="T1" s="51"/>
      <c r="U1" s="51"/>
      <c r="V1" s="52"/>
      <c r="W1" s="50"/>
      <c r="X1" s="51"/>
      <c r="Y1" s="52"/>
    </row>
    <row r="2" spans="1:25" ht="18" thickBot="1" x14ac:dyDescent="0.35">
      <c r="B2" s="2" t="s">
        <v>55</v>
      </c>
      <c r="C2" s="15" t="s">
        <v>2</v>
      </c>
      <c r="D2" s="3" t="s">
        <v>3</v>
      </c>
      <c r="E2" s="4" t="s">
        <v>4</v>
      </c>
      <c r="F2" s="4" t="s">
        <v>5</v>
      </c>
      <c r="G2" s="5" t="s">
        <v>6</v>
      </c>
      <c r="H2" s="6" t="s">
        <v>4</v>
      </c>
      <c r="I2" s="7" t="s">
        <v>5</v>
      </c>
      <c r="J2" s="8" t="s">
        <v>6</v>
      </c>
      <c r="K2" s="6" t="s">
        <v>4</v>
      </c>
      <c r="L2" s="7" t="s">
        <v>5</v>
      </c>
      <c r="M2" s="8" t="s">
        <v>6</v>
      </c>
      <c r="N2" s="6" t="s">
        <v>4</v>
      </c>
      <c r="O2" s="7" t="s">
        <v>5</v>
      </c>
      <c r="P2" s="9" t="s">
        <v>6</v>
      </c>
      <c r="Q2" s="6" t="s">
        <v>4</v>
      </c>
      <c r="R2" s="7" t="s">
        <v>5</v>
      </c>
      <c r="S2" s="9" t="s">
        <v>6</v>
      </c>
      <c r="T2" s="10" t="s">
        <v>4</v>
      </c>
      <c r="U2" s="11" t="s">
        <v>5</v>
      </c>
      <c r="V2" s="12" t="s">
        <v>6</v>
      </c>
      <c r="W2" s="13" t="s">
        <v>4</v>
      </c>
      <c r="X2" s="11" t="s">
        <v>5</v>
      </c>
      <c r="Y2" s="12" t="s">
        <v>6</v>
      </c>
    </row>
    <row r="3" spans="1:25" x14ac:dyDescent="0.25">
      <c r="A3">
        <v>1</v>
      </c>
      <c r="B3" s="20" t="s">
        <v>59</v>
      </c>
      <c r="C3" s="21" t="s">
        <v>16</v>
      </c>
      <c r="D3" s="43">
        <f>SUM(G3,J3,M3,P3,S3,V3,Y3)</f>
        <v>335</v>
      </c>
      <c r="E3" s="38"/>
      <c r="F3" s="19">
        <v>2</v>
      </c>
      <c r="G3" s="16">
        <v>105</v>
      </c>
      <c r="H3" s="18"/>
      <c r="I3" s="19">
        <v>4</v>
      </c>
      <c r="J3" s="16">
        <v>98</v>
      </c>
      <c r="K3" s="26" t="s">
        <v>43</v>
      </c>
      <c r="L3" s="27">
        <v>1</v>
      </c>
      <c r="M3" s="17">
        <v>132</v>
      </c>
      <c r="N3" s="18" t="s">
        <v>9</v>
      </c>
      <c r="O3" s="19"/>
      <c r="P3" s="17">
        <v>0</v>
      </c>
      <c r="Q3" s="18" t="s">
        <v>9</v>
      </c>
      <c r="R3" s="19"/>
      <c r="S3" s="17">
        <v>0</v>
      </c>
      <c r="T3" s="18" t="s">
        <v>9</v>
      </c>
      <c r="U3" s="19"/>
      <c r="V3" s="17">
        <v>0</v>
      </c>
      <c r="W3" s="18" t="s">
        <v>9</v>
      </c>
      <c r="X3" s="19"/>
      <c r="Y3" s="17">
        <v>0</v>
      </c>
    </row>
    <row r="4" spans="1:25" x14ac:dyDescent="0.25">
      <c r="A4">
        <v>2</v>
      </c>
      <c r="B4" s="24" t="s">
        <v>64</v>
      </c>
      <c r="C4" s="40" t="s">
        <v>104</v>
      </c>
      <c r="D4" s="14">
        <f>SUM(G4,J4,M4,P4,S4,V4,Y4)</f>
        <v>326</v>
      </c>
      <c r="E4" s="38"/>
      <c r="F4" s="19">
        <v>7</v>
      </c>
      <c r="G4" s="17">
        <v>94</v>
      </c>
      <c r="H4" s="18"/>
      <c r="I4" s="19">
        <v>2</v>
      </c>
      <c r="J4" s="17">
        <v>105</v>
      </c>
      <c r="K4" s="18" t="s">
        <v>9</v>
      </c>
      <c r="L4" s="19" t="s">
        <v>45</v>
      </c>
      <c r="M4" s="17">
        <v>127</v>
      </c>
      <c r="N4" s="18" t="s">
        <v>9</v>
      </c>
      <c r="O4" s="19"/>
      <c r="P4" s="17">
        <v>0</v>
      </c>
      <c r="Q4" s="18" t="s">
        <v>9</v>
      </c>
      <c r="R4" s="19"/>
      <c r="S4" s="17">
        <v>0</v>
      </c>
      <c r="T4" s="18" t="s">
        <v>9</v>
      </c>
      <c r="U4" s="19"/>
      <c r="V4" s="17">
        <v>0</v>
      </c>
      <c r="W4" s="18" t="s">
        <v>9</v>
      </c>
      <c r="X4" s="19"/>
      <c r="Y4" s="17">
        <v>0</v>
      </c>
    </row>
    <row r="5" spans="1:25" x14ac:dyDescent="0.25">
      <c r="A5">
        <v>3</v>
      </c>
      <c r="B5" s="22" t="s">
        <v>63</v>
      </c>
      <c r="C5" s="36" t="s">
        <v>103</v>
      </c>
      <c r="D5" s="14">
        <f>SUM(G5,J5,M5,P5,S5,V5,Y5)</f>
        <v>319</v>
      </c>
      <c r="E5" s="42" t="s">
        <v>43</v>
      </c>
      <c r="F5" s="27">
        <v>6</v>
      </c>
      <c r="G5" s="17">
        <v>95</v>
      </c>
      <c r="H5" s="26" t="s">
        <v>43</v>
      </c>
      <c r="I5" s="27">
        <v>3</v>
      </c>
      <c r="J5" s="17">
        <v>101</v>
      </c>
      <c r="K5" s="18" t="s">
        <v>9</v>
      </c>
      <c r="L5" s="19" t="s">
        <v>46</v>
      </c>
      <c r="M5" s="17">
        <v>123</v>
      </c>
      <c r="N5" s="18" t="s">
        <v>9</v>
      </c>
      <c r="O5" s="19"/>
      <c r="P5" s="17">
        <v>0</v>
      </c>
      <c r="Q5" s="18" t="s">
        <v>9</v>
      </c>
      <c r="R5" s="19"/>
      <c r="S5" s="17">
        <v>0</v>
      </c>
      <c r="T5" s="18" t="s">
        <v>9</v>
      </c>
      <c r="U5" s="19"/>
      <c r="V5" s="17">
        <v>0</v>
      </c>
      <c r="W5" s="18" t="s">
        <v>9</v>
      </c>
      <c r="X5" s="19"/>
      <c r="Y5" s="17">
        <v>0</v>
      </c>
    </row>
    <row r="6" spans="1:25" x14ac:dyDescent="0.25">
      <c r="A6">
        <v>4</v>
      </c>
      <c r="B6" s="22" t="s">
        <v>61</v>
      </c>
      <c r="C6" s="36" t="s">
        <v>25</v>
      </c>
      <c r="D6" s="14">
        <f>SUM(G6,J6,M6,P6,S6,V6,Y6)</f>
        <v>308</v>
      </c>
      <c r="E6" s="38"/>
      <c r="F6" s="19">
        <v>4</v>
      </c>
      <c r="G6" s="17">
        <v>98</v>
      </c>
      <c r="H6" s="26" t="s">
        <v>43</v>
      </c>
      <c r="I6" s="27">
        <v>6</v>
      </c>
      <c r="J6" s="17">
        <v>95</v>
      </c>
      <c r="K6" s="18" t="s">
        <v>9</v>
      </c>
      <c r="L6" s="19" t="s">
        <v>119</v>
      </c>
      <c r="M6" s="17">
        <v>115</v>
      </c>
      <c r="N6" s="18" t="s">
        <v>9</v>
      </c>
      <c r="O6" s="19"/>
      <c r="P6" s="17">
        <v>0</v>
      </c>
      <c r="Q6" s="18" t="s">
        <v>9</v>
      </c>
      <c r="R6" s="19"/>
      <c r="S6" s="17">
        <v>0</v>
      </c>
      <c r="T6" s="18" t="s">
        <v>9</v>
      </c>
      <c r="U6" s="19"/>
      <c r="V6" s="17">
        <v>0</v>
      </c>
      <c r="W6" s="18" t="s">
        <v>9</v>
      </c>
      <c r="X6" s="19"/>
      <c r="Y6" s="17">
        <v>0</v>
      </c>
    </row>
    <row r="7" spans="1:25" x14ac:dyDescent="0.25">
      <c r="A7">
        <v>5</v>
      </c>
      <c r="B7" s="22" t="s">
        <v>66</v>
      </c>
      <c r="C7" s="36" t="s">
        <v>16</v>
      </c>
      <c r="D7" s="14">
        <f>SUM(G7,J7,M7,P7,S7,V7,Y7)</f>
        <v>303</v>
      </c>
      <c r="E7" s="42" t="s">
        <v>43</v>
      </c>
      <c r="F7" s="27">
        <v>9</v>
      </c>
      <c r="G7" s="17">
        <v>92</v>
      </c>
      <c r="H7" s="26" t="s">
        <v>43</v>
      </c>
      <c r="I7" s="27">
        <v>8</v>
      </c>
      <c r="J7" s="17">
        <v>93</v>
      </c>
      <c r="K7" s="18" t="s">
        <v>9</v>
      </c>
      <c r="L7" s="19" t="s">
        <v>50</v>
      </c>
      <c r="M7" s="17">
        <v>118</v>
      </c>
      <c r="N7" s="18" t="s">
        <v>9</v>
      </c>
      <c r="O7" s="19"/>
      <c r="P7" s="17">
        <v>0</v>
      </c>
      <c r="Q7" s="18" t="s">
        <v>9</v>
      </c>
      <c r="R7" s="19"/>
      <c r="S7" s="17">
        <v>0</v>
      </c>
      <c r="T7" s="18" t="s">
        <v>9</v>
      </c>
      <c r="U7" s="19"/>
      <c r="V7" s="17">
        <v>0</v>
      </c>
      <c r="W7" s="18" t="s">
        <v>9</v>
      </c>
      <c r="X7" s="19"/>
      <c r="Y7" s="17">
        <v>0</v>
      </c>
    </row>
    <row r="8" spans="1:25" x14ac:dyDescent="0.25">
      <c r="A8">
        <v>6</v>
      </c>
      <c r="B8" s="22" t="s">
        <v>67</v>
      </c>
      <c r="C8" s="36" t="s">
        <v>16</v>
      </c>
      <c r="D8" s="14">
        <f>SUM(G8,J8,M8,P8,S8,V8,Y8)</f>
        <v>299</v>
      </c>
      <c r="E8" s="38"/>
      <c r="F8" s="19">
        <v>10</v>
      </c>
      <c r="G8" s="17">
        <v>91</v>
      </c>
      <c r="H8" s="18"/>
      <c r="I8" s="19">
        <v>9</v>
      </c>
      <c r="J8" s="17">
        <v>92</v>
      </c>
      <c r="K8" s="18" t="s">
        <v>9</v>
      </c>
      <c r="L8" s="19" t="s">
        <v>118</v>
      </c>
      <c r="M8" s="17">
        <v>116</v>
      </c>
      <c r="N8" s="18" t="s">
        <v>9</v>
      </c>
      <c r="O8" s="19"/>
      <c r="P8" s="17">
        <v>0</v>
      </c>
      <c r="Q8" s="18" t="s">
        <v>9</v>
      </c>
      <c r="R8" s="19"/>
      <c r="S8" s="17">
        <v>0</v>
      </c>
      <c r="T8" s="18" t="s">
        <v>9</v>
      </c>
      <c r="U8" s="19"/>
      <c r="V8" s="17">
        <v>0</v>
      </c>
      <c r="W8" s="18" t="s">
        <v>9</v>
      </c>
      <c r="X8" s="19"/>
      <c r="Y8" s="17">
        <v>0</v>
      </c>
    </row>
    <row r="9" spans="1:25" x14ac:dyDescent="0.25">
      <c r="A9">
        <v>7</v>
      </c>
      <c r="B9" s="22" t="s">
        <v>68</v>
      </c>
      <c r="C9" s="36" t="s">
        <v>105</v>
      </c>
      <c r="D9" s="14">
        <f>SUM(G9,J9,M9,P9,S9,V9,Y9)</f>
        <v>298</v>
      </c>
      <c r="E9" s="38"/>
      <c r="F9" s="19">
        <v>11</v>
      </c>
      <c r="G9" s="17">
        <v>90</v>
      </c>
      <c r="H9" s="26" t="s">
        <v>43</v>
      </c>
      <c r="I9" s="27">
        <v>13</v>
      </c>
      <c r="J9" s="17">
        <v>88</v>
      </c>
      <c r="K9" s="18" t="s">
        <v>9</v>
      </c>
      <c r="L9" s="19" t="s">
        <v>117</v>
      </c>
      <c r="M9" s="17">
        <v>120</v>
      </c>
      <c r="N9" s="18" t="s">
        <v>9</v>
      </c>
      <c r="O9" s="19"/>
      <c r="P9" s="17">
        <v>0</v>
      </c>
      <c r="Q9" s="18" t="s">
        <v>9</v>
      </c>
      <c r="R9" s="19"/>
      <c r="S9" s="17">
        <v>0</v>
      </c>
      <c r="T9" s="18" t="s">
        <v>9</v>
      </c>
      <c r="U9" s="19"/>
      <c r="V9" s="17">
        <v>0</v>
      </c>
      <c r="W9" s="18" t="s">
        <v>9</v>
      </c>
      <c r="X9" s="19"/>
      <c r="Y9" s="17">
        <v>0</v>
      </c>
    </row>
    <row r="10" spans="1:25" x14ac:dyDescent="0.25">
      <c r="A10">
        <v>8</v>
      </c>
      <c r="B10" s="22" t="s">
        <v>60</v>
      </c>
      <c r="C10" s="36" t="s">
        <v>16</v>
      </c>
      <c r="D10" s="14">
        <f>SUM(G10,J10,M10,P10,S10,V10,Y10)</f>
        <v>290</v>
      </c>
      <c r="E10" s="42" t="s">
        <v>43</v>
      </c>
      <c r="F10" s="27">
        <v>3</v>
      </c>
      <c r="G10" s="17">
        <v>101</v>
      </c>
      <c r="H10" s="18"/>
      <c r="I10" s="19">
        <v>10</v>
      </c>
      <c r="J10" s="17">
        <v>91</v>
      </c>
      <c r="K10" s="18" t="s">
        <v>9</v>
      </c>
      <c r="L10" s="19">
        <v>25</v>
      </c>
      <c r="M10" s="17">
        <v>98</v>
      </c>
      <c r="N10" s="18" t="s">
        <v>9</v>
      </c>
      <c r="O10" s="19"/>
      <c r="P10" s="17">
        <v>0</v>
      </c>
      <c r="Q10" s="18" t="s">
        <v>9</v>
      </c>
      <c r="R10" s="19"/>
      <c r="S10" s="17">
        <v>0</v>
      </c>
      <c r="T10" s="18" t="s">
        <v>9</v>
      </c>
      <c r="U10" s="19"/>
      <c r="V10" s="17">
        <v>0</v>
      </c>
      <c r="W10" s="18" t="s">
        <v>9</v>
      </c>
      <c r="X10" s="19"/>
      <c r="Y10" s="17">
        <v>0</v>
      </c>
    </row>
    <row r="11" spans="1:25" x14ac:dyDescent="0.25">
      <c r="A11">
        <v>9</v>
      </c>
      <c r="B11" s="22" t="s">
        <v>70</v>
      </c>
      <c r="C11" s="36" t="s">
        <v>34</v>
      </c>
      <c r="D11" s="14">
        <f>SUM(G11,J11,M11,P11,S11,V11,Y11)</f>
        <v>290</v>
      </c>
      <c r="E11" s="42" t="s">
        <v>43</v>
      </c>
      <c r="F11" s="27">
        <v>13</v>
      </c>
      <c r="G11" s="17">
        <v>88</v>
      </c>
      <c r="H11" s="26" t="s">
        <v>43</v>
      </c>
      <c r="I11" s="27">
        <v>12</v>
      </c>
      <c r="J11" s="17">
        <v>89</v>
      </c>
      <c r="K11" s="26" t="s">
        <v>43</v>
      </c>
      <c r="L11" s="27" t="s">
        <v>121</v>
      </c>
      <c r="M11" s="17">
        <v>113</v>
      </c>
      <c r="N11" s="18" t="s">
        <v>9</v>
      </c>
      <c r="O11" s="19"/>
      <c r="P11" s="17">
        <v>0</v>
      </c>
      <c r="Q11" s="18" t="s">
        <v>9</v>
      </c>
      <c r="R11" s="19"/>
      <c r="S11" s="17">
        <v>0</v>
      </c>
      <c r="T11" s="18" t="s">
        <v>9</v>
      </c>
      <c r="U11" s="19"/>
      <c r="V11" s="17">
        <v>0</v>
      </c>
      <c r="W11" s="18" t="s">
        <v>9</v>
      </c>
      <c r="X11" s="19"/>
      <c r="Y11" s="17">
        <v>0</v>
      </c>
    </row>
    <row r="12" spans="1:25" x14ac:dyDescent="0.25">
      <c r="A12">
        <v>10</v>
      </c>
      <c r="B12" s="22" t="s">
        <v>73</v>
      </c>
      <c r="C12" s="36" t="s">
        <v>34</v>
      </c>
      <c r="D12" s="14">
        <f>SUM(G12,J12,M12,P12,S12,V12,Y12)</f>
        <v>289</v>
      </c>
      <c r="E12" s="38"/>
      <c r="F12" s="19">
        <v>16</v>
      </c>
      <c r="G12" s="17">
        <v>85</v>
      </c>
      <c r="H12" s="18"/>
      <c r="I12" s="19">
        <v>14</v>
      </c>
      <c r="J12" s="17">
        <v>87</v>
      </c>
      <c r="K12" s="18" t="s">
        <v>9</v>
      </c>
      <c r="L12" s="19" t="s">
        <v>51</v>
      </c>
      <c r="M12" s="17">
        <v>117</v>
      </c>
      <c r="N12" s="18" t="s">
        <v>9</v>
      </c>
      <c r="O12" s="19"/>
      <c r="P12" s="17">
        <v>0</v>
      </c>
      <c r="Q12" s="18" t="s">
        <v>9</v>
      </c>
      <c r="R12" s="19"/>
      <c r="S12" s="17">
        <v>0</v>
      </c>
      <c r="T12" s="18" t="s">
        <v>9</v>
      </c>
      <c r="U12" s="19"/>
      <c r="V12" s="17">
        <v>0</v>
      </c>
      <c r="W12" s="18" t="s">
        <v>9</v>
      </c>
      <c r="X12" s="19"/>
      <c r="Y12" s="17">
        <v>0</v>
      </c>
    </row>
    <row r="13" spans="1:25" x14ac:dyDescent="0.25">
      <c r="A13">
        <v>11</v>
      </c>
      <c r="B13" s="22" t="s">
        <v>58</v>
      </c>
      <c r="C13" s="36" t="s">
        <v>16</v>
      </c>
      <c r="D13" s="14">
        <f>SUM(G13,J13,M13,P13,S13,V13,Y13)</f>
        <v>285.60000000000002</v>
      </c>
      <c r="E13" s="42" t="s">
        <v>43</v>
      </c>
      <c r="F13" s="27">
        <v>1</v>
      </c>
      <c r="G13" s="17">
        <v>110</v>
      </c>
      <c r="H13" s="26" t="s">
        <v>43</v>
      </c>
      <c r="I13" s="27">
        <v>7</v>
      </c>
      <c r="J13" s="17">
        <v>94</v>
      </c>
      <c r="K13" s="26" t="s">
        <v>43</v>
      </c>
      <c r="L13" s="31" t="s">
        <v>42</v>
      </c>
      <c r="M13" s="17">
        <f>(G13+J13)*1.2/3</f>
        <v>81.599999999999994</v>
      </c>
      <c r="N13" s="18" t="s">
        <v>9</v>
      </c>
      <c r="O13" s="19"/>
      <c r="P13" s="17">
        <v>0</v>
      </c>
      <c r="Q13" s="18" t="s">
        <v>9</v>
      </c>
      <c r="R13" s="19"/>
      <c r="S13" s="17">
        <v>0</v>
      </c>
      <c r="T13" s="18" t="s">
        <v>9</v>
      </c>
      <c r="U13" s="19"/>
      <c r="V13" s="17">
        <v>0</v>
      </c>
      <c r="W13" s="18" t="s">
        <v>9</v>
      </c>
      <c r="X13" s="19"/>
      <c r="Y13" s="17">
        <v>0</v>
      </c>
    </row>
    <row r="14" spans="1:25" x14ac:dyDescent="0.25">
      <c r="A14">
        <v>12</v>
      </c>
      <c r="B14" s="22" t="s">
        <v>69</v>
      </c>
      <c r="C14" s="36" t="s">
        <v>25</v>
      </c>
      <c r="D14" s="14">
        <f>SUM(G14,J14,M14,P14,S14,V14,Y14)</f>
        <v>285</v>
      </c>
      <c r="E14" s="42" t="s">
        <v>43</v>
      </c>
      <c r="F14" s="27">
        <v>12</v>
      </c>
      <c r="G14" s="17">
        <v>89</v>
      </c>
      <c r="H14" s="26" t="s">
        <v>43</v>
      </c>
      <c r="I14" s="27">
        <v>15</v>
      </c>
      <c r="J14" s="17">
        <v>86</v>
      </c>
      <c r="K14" s="18" t="s">
        <v>9</v>
      </c>
      <c r="L14" s="19">
        <v>13</v>
      </c>
      <c r="M14" s="17">
        <v>110</v>
      </c>
      <c r="N14" s="18" t="s">
        <v>9</v>
      </c>
      <c r="O14" s="19"/>
      <c r="P14" s="17">
        <v>0</v>
      </c>
      <c r="Q14" s="18" t="s">
        <v>9</v>
      </c>
      <c r="R14" s="19"/>
      <c r="S14" s="17">
        <v>0</v>
      </c>
      <c r="T14" s="18" t="s">
        <v>9</v>
      </c>
      <c r="U14" s="19"/>
      <c r="V14" s="17">
        <v>0</v>
      </c>
      <c r="W14" s="18" t="s">
        <v>9</v>
      </c>
      <c r="X14" s="19"/>
      <c r="Y14" s="17">
        <v>0</v>
      </c>
    </row>
    <row r="15" spans="1:25" x14ac:dyDescent="0.25">
      <c r="A15">
        <v>13</v>
      </c>
      <c r="B15" s="22" t="s">
        <v>72</v>
      </c>
      <c r="C15" s="36" t="s">
        <v>20</v>
      </c>
      <c r="D15" s="14">
        <f>SUM(G15,J15,M15,P15,S15,V15,Y15)</f>
        <v>282</v>
      </c>
      <c r="E15" s="38"/>
      <c r="F15" s="19">
        <v>15</v>
      </c>
      <c r="G15" s="17">
        <v>86</v>
      </c>
      <c r="H15" s="26" t="s">
        <v>43</v>
      </c>
      <c r="I15" s="27">
        <v>11</v>
      </c>
      <c r="J15" s="17">
        <v>90</v>
      </c>
      <c r="K15" s="18" t="s">
        <v>9</v>
      </c>
      <c r="L15" s="19">
        <v>17</v>
      </c>
      <c r="M15" s="17">
        <v>106</v>
      </c>
      <c r="N15" s="18" t="s">
        <v>9</v>
      </c>
      <c r="O15" s="19"/>
      <c r="P15" s="17">
        <v>0</v>
      </c>
      <c r="Q15" s="18" t="s">
        <v>9</v>
      </c>
      <c r="R15" s="19"/>
      <c r="S15" s="17">
        <v>0</v>
      </c>
      <c r="T15" s="18" t="s">
        <v>9</v>
      </c>
      <c r="U15" s="19"/>
      <c r="V15" s="17">
        <v>0</v>
      </c>
      <c r="W15" s="18" t="s">
        <v>9</v>
      </c>
      <c r="X15" s="19"/>
      <c r="Y15" s="17">
        <v>0</v>
      </c>
    </row>
    <row r="16" spans="1:25" x14ac:dyDescent="0.25">
      <c r="A16">
        <v>14</v>
      </c>
      <c r="B16" s="22" t="s">
        <v>84</v>
      </c>
      <c r="C16" s="36" t="s">
        <v>104</v>
      </c>
      <c r="D16" s="14">
        <f>SUM(G16,J16,M16,P16,S16,V16,Y16)</f>
        <v>268</v>
      </c>
      <c r="E16" s="42" t="s">
        <v>43</v>
      </c>
      <c r="F16" s="27">
        <v>29</v>
      </c>
      <c r="G16" s="17">
        <v>72</v>
      </c>
      <c r="H16" s="26" t="s">
        <v>43</v>
      </c>
      <c r="I16" s="27">
        <v>16</v>
      </c>
      <c r="J16" s="17">
        <v>85</v>
      </c>
      <c r="K16" s="26" t="s">
        <v>43</v>
      </c>
      <c r="L16" s="27">
        <v>12</v>
      </c>
      <c r="M16" s="17">
        <v>111</v>
      </c>
      <c r="N16" s="18"/>
      <c r="O16" s="19"/>
      <c r="P16" s="17">
        <v>0</v>
      </c>
      <c r="Q16" s="18"/>
      <c r="R16" s="19"/>
      <c r="S16" s="17">
        <v>0</v>
      </c>
      <c r="T16" s="18"/>
      <c r="U16" s="19"/>
      <c r="V16" s="17">
        <v>0</v>
      </c>
      <c r="W16" s="18"/>
      <c r="X16" s="19"/>
      <c r="Y16" s="17">
        <v>0</v>
      </c>
    </row>
    <row r="17" spans="1:25" x14ac:dyDescent="0.25">
      <c r="A17">
        <v>15</v>
      </c>
      <c r="B17" s="22" t="s">
        <v>112</v>
      </c>
      <c r="C17" s="36" t="s">
        <v>16</v>
      </c>
      <c r="D17" s="14">
        <f>SUM(G17,J17,M17,P17,S17,V17,Y17)</f>
        <v>266</v>
      </c>
      <c r="E17" s="38"/>
      <c r="F17" s="19">
        <v>22</v>
      </c>
      <c r="G17" s="17">
        <v>79</v>
      </c>
      <c r="H17" s="18"/>
      <c r="I17" s="19" t="s">
        <v>113</v>
      </c>
      <c r="J17" s="17">
        <v>80</v>
      </c>
      <c r="K17" s="18"/>
      <c r="L17" s="19">
        <v>16</v>
      </c>
      <c r="M17" s="17">
        <v>107</v>
      </c>
      <c r="N17" s="18"/>
      <c r="O17" s="19"/>
      <c r="P17" s="17">
        <v>0</v>
      </c>
      <c r="Q17" s="18"/>
      <c r="R17" s="19"/>
      <c r="S17" s="17">
        <v>0</v>
      </c>
      <c r="T17" s="18"/>
      <c r="U17" s="19"/>
      <c r="V17" s="17">
        <v>0</v>
      </c>
      <c r="W17" s="18"/>
      <c r="X17" s="19"/>
      <c r="Y17" s="17">
        <v>0</v>
      </c>
    </row>
    <row r="18" spans="1:25" x14ac:dyDescent="0.25">
      <c r="A18">
        <v>16</v>
      </c>
      <c r="B18" s="22" t="s">
        <v>76</v>
      </c>
      <c r="C18" s="36" t="s">
        <v>34</v>
      </c>
      <c r="D18" s="14">
        <f>SUM(G18,J18,M18,P18,S18,V18,Y18)</f>
        <v>261</v>
      </c>
      <c r="E18" s="38"/>
      <c r="F18" s="19">
        <v>19</v>
      </c>
      <c r="G18" s="17">
        <v>82</v>
      </c>
      <c r="H18" s="26" t="s">
        <v>43</v>
      </c>
      <c r="I18" s="27">
        <v>36</v>
      </c>
      <c r="J18" s="17">
        <v>65</v>
      </c>
      <c r="K18" s="26" t="s">
        <v>43</v>
      </c>
      <c r="L18" s="27" t="s">
        <v>120</v>
      </c>
      <c r="M18" s="17">
        <v>114</v>
      </c>
      <c r="N18" s="18" t="s">
        <v>9</v>
      </c>
      <c r="O18" s="19"/>
      <c r="P18" s="17">
        <v>0</v>
      </c>
      <c r="Q18" s="18" t="s">
        <v>9</v>
      </c>
      <c r="R18" s="19"/>
      <c r="S18" s="17">
        <v>0</v>
      </c>
      <c r="T18" s="18" t="s">
        <v>9</v>
      </c>
      <c r="U18" s="19"/>
      <c r="V18" s="17">
        <v>0</v>
      </c>
      <c r="W18" s="18" t="s">
        <v>9</v>
      </c>
      <c r="X18" s="19"/>
      <c r="Y18" s="17">
        <v>0</v>
      </c>
    </row>
    <row r="19" spans="1:25" x14ac:dyDescent="0.25">
      <c r="A19">
        <v>17</v>
      </c>
      <c r="B19" s="22" t="s">
        <v>82</v>
      </c>
      <c r="C19" s="36" t="s">
        <v>25</v>
      </c>
      <c r="D19" s="14">
        <f>SUM(G19,J19,M19,P19,S19,V19,Y19)</f>
        <v>248</v>
      </c>
      <c r="E19" s="38"/>
      <c r="F19" s="19">
        <v>26</v>
      </c>
      <c r="G19" s="17">
        <v>75</v>
      </c>
      <c r="H19" s="26" t="s">
        <v>43</v>
      </c>
      <c r="I19" s="27">
        <v>32</v>
      </c>
      <c r="J19" s="17">
        <v>69</v>
      </c>
      <c r="K19" s="18"/>
      <c r="L19" s="19">
        <v>19</v>
      </c>
      <c r="M19" s="17">
        <v>104</v>
      </c>
      <c r="N19" s="18"/>
      <c r="O19" s="19"/>
      <c r="P19" s="17">
        <v>0</v>
      </c>
      <c r="Q19" s="18"/>
      <c r="R19" s="19"/>
      <c r="S19" s="17">
        <v>0</v>
      </c>
      <c r="T19" s="18"/>
      <c r="U19" s="19"/>
      <c r="V19" s="17">
        <v>0</v>
      </c>
      <c r="W19" s="18"/>
      <c r="X19" s="19"/>
      <c r="Y19" s="17">
        <v>0</v>
      </c>
    </row>
    <row r="20" spans="1:25" x14ac:dyDescent="0.25">
      <c r="A20">
        <v>18</v>
      </c>
      <c r="B20" s="22" t="s">
        <v>91</v>
      </c>
      <c r="C20" s="36" t="s">
        <v>20</v>
      </c>
      <c r="D20" s="14">
        <f>SUM(G20,J20,M20,P20,S20,V20,Y20)</f>
        <v>248</v>
      </c>
      <c r="E20" s="38"/>
      <c r="F20" s="19">
        <v>36</v>
      </c>
      <c r="G20" s="17">
        <v>65</v>
      </c>
      <c r="H20" s="18"/>
      <c r="I20" s="19">
        <v>26</v>
      </c>
      <c r="J20" s="17">
        <v>75</v>
      </c>
      <c r="K20" s="18"/>
      <c r="L20" s="19">
        <v>15</v>
      </c>
      <c r="M20" s="17">
        <v>108</v>
      </c>
      <c r="N20" s="18"/>
      <c r="O20" s="19"/>
      <c r="P20" s="17">
        <v>0</v>
      </c>
      <c r="Q20" s="18"/>
      <c r="R20" s="19"/>
      <c r="S20" s="17">
        <v>0</v>
      </c>
      <c r="T20" s="18"/>
      <c r="U20" s="19"/>
      <c r="V20" s="17">
        <v>0</v>
      </c>
      <c r="W20" s="18"/>
      <c r="X20" s="19"/>
      <c r="Y20" s="17">
        <v>0</v>
      </c>
    </row>
    <row r="21" spans="1:25" x14ac:dyDescent="0.25">
      <c r="A21">
        <v>19</v>
      </c>
      <c r="B21" s="22" t="s">
        <v>86</v>
      </c>
      <c r="C21" s="36" t="s">
        <v>34</v>
      </c>
      <c r="D21" s="14">
        <f>SUM(G21,J21,M21,P21,S21,V21,Y21)</f>
        <v>247</v>
      </c>
      <c r="E21" s="42" t="s">
        <v>43</v>
      </c>
      <c r="F21" s="27">
        <v>31</v>
      </c>
      <c r="G21" s="17">
        <v>70</v>
      </c>
      <c r="H21" s="18"/>
      <c r="I21" s="19">
        <v>24</v>
      </c>
      <c r="J21" s="17">
        <v>77</v>
      </c>
      <c r="K21" s="26" t="s">
        <v>43</v>
      </c>
      <c r="L21" s="27">
        <v>23</v>
      </c>
      <c r="M21" s="17">
        <v>100</v>
      </c>
      <c r="N21" s="18"/>
      <c r="O21" s="19"/>
      <c r="P21" s="17">
        <v>0</v>
      </c>
      <c r="Q21" s="18"/>
      <c r="R21" s="19"/>
      <c r="S21" s="17">
        <v>0</v>
      </c>
      <c r="T21" s="18"/>
      <c r="U21" s="19"/>
      <c r="V21" s="17">
        <v>0</v>
      </c>
      <c r="W21" s="18"/>
      <c r="X21" s="19"/>
      <c r="Y21" s="17">
        <v>0</v>
      </c>
    </row>
    <row r="22" spans="1:25" x14ac:dyDescent="0.25">
      <c r="A22">
        <v>20</v>
      </c>
      <c r="B22" s="22" t="s">
        <v>90</v>
      </c>
      <c r="C22" s="36" t="s">
        <v>12</v>
      </c>
      <c r="D22" s="14">
        <f>SUM(G22,J22,M22,P22,S22,V22,Y22)</f>
        <v>239</v>
      </c>
      <c r="E22" s="42" t="s">
        <v>43</v>
      </c>
      <c r="F22" s="27">
        <v>35</v>
      </c>
      <c r="G22" s="17">
        <v>66</v>
      </c>
      <c r="H22" s="26" t="s">
        <v>43</v>
      </c>
      <c r="I22" s="27">
        <v>29</v>
      </c>
      <c r="J22" s="17">
        <v>72</v>
      </c>
      <c r="K22" s="26" t="s">
        <v>43</v>
      </c>
      <c r="L22" s="27">
        <v>22</v>
      </c>
      <c r="M22" s="17">
        <v>101</v>
      </c>
      <c r="N22" s="18"/>
      <c r="O22" s="19"/>
      <c r="P22" s="17">
        <v>0</v>
      </c>
      <c r="Q22" s="18"/>
      <c r="R22" s="19"/>
      <c r="S22" s="17">
        <v>0</v>
      </c>
      <c r="T22" s="18"/>
      <c r="U22" s="19"/>
      <c r="V22" s="17">
        <v>0</v>
      </c>
      <c r="W22" s="18"/>
      <c r="X22" s="19"/>
      <c r="Y22" s="17">
        <v>0</v>
      </c>
    </row>
    <row r="23" spans="1:25" x14ac:dyDescent="0.25">
      <c r="A23">
        <v>21</v>
      </c>
      <c r="B23" s="22" t="s">
        <v>96</v>
      </c>
      <c r="C23" s="36" t="s">
        <v>23</v>
      </c>
      <c r="D23" s="14">
        <f>SUM(G23,J23,M23,P23,S23,V23,Y23)</f>
        <v>232</v>
      </c>
      <c r="E23" s="38"/>
      <c r="F23" s="19">
        <v>41</v>
      </c>
      <c r="G23" s="17">
        <v>60</v>
      </c>
      <c r="H23" s="18"/>
      <c r="I23" s="19">
        <v>28</v>
      </c>
      <c r="J23" s="17">
        <v>73</v>
      </c>
      <c r="K23" s="18"/>
      <c r="L23" s="19">
        <v>24</v>
      </c>
      <c r="M23" s="17">
        <v>99</v>
      </c>
      <c r="N23" s="18"/>
      <c r="O23" s="19"/>
      <c r="P23" s="17">
        <v>0</v>
      </c>
      <c r="Q23" s="18"/>
      <c r="R23" s="19"/>
      <c r="S23" s="17">
        <v>0</v>
      </c>
      <c r="T23" s="18"/>
      <c r="U23" s="19"/>
      <c r="V23" s="17">
        <v>0</v>
      </c>
      <c r="W23" s="18"/>
      <c r="X23" s="19"/>
      <c r="Y23" s="17">
        <v>0</v>
      </c>
    </row>
    <row r="24" spans="1:25" x14ac:dyDescent="0.25">
      <c r="A24">
        <v>22</v>
      </c>
      <c r="B24" s="22" t="s">
        <v>110</v>
      </c>
      <c r="C24" s="36" t="s">
        <v>109</v>
      </c>
      <c r="D24" s="14">
        <f>SUM(G24,J24,M24,P24,S24,V24,Y24)</f>
        <v>222.66666666666669</v>
      </c>
      <c r="E24" s="42" t="s">
        <v>43</v>
      </c>
      <c r="F24" s="31" t="s">
        <v>42</v>
      </c>
      <c r="G24" s="17">
        <f>J24/3</f>
        <v>27.666666666666668</v>
      </c>
      <c r="H24" s="26" t="s">
        <v>43</v>
      </c>
      <c r="I24" s="27">
        <v>18</v>
      </c>
      <c r="J24" s="17">
        <v>83</v>
      </c>
      <c r="K24" s="26" t="s">
        <v>43</v>
      </c>
      <c r="L24" s="27">
        <v>11</v>
      </c>
      <c r="M24" s="17">
        <v>112</v>
      </c>
      <c r="N24" s="18"/>
      <c r="O24" s="19"/>
      <c r="P24" s="17">
        <v>0</v>
      </c>
      <c r="Q24" s="18"/>
      <c r="R24" s="19"/>
      <c r="S24" s="17">
        <v>0</v>
      </c>
      <c r="T24" s="18"/>
      <c r="U24" s="19"/>
      <c r="V24" s="17">
        <v>0</v>
      </c>
      <c r="W24" s="18"/>
      <c r="X24" s="19"/>
      <c r="Y24" s="17">
        <v>0</v>
      </c>
    </row>
    <row r="25" spans="1:25" x14ac:dyDescent="0.25">
      <c r="A25">
        <v>23</v>
      </c>
      <c r="B25" s="22" t="s">
        <v>62</v>
      </c>
      <c r="C25" s="36" t="s">
        <v>8</v>
      </c>
      <c r="D25" s="14">
        <f>SUM(G25,J25,M25,P25,S25,V25,Y25)</f>
        <v>206</v>
      </c>
      <c r="E25" s="38"/>
      <c r="F25" s="19">
        <v>5</v>
      </c>
      <c r="G25" s="17">
        <v>96</v>
      </c>
      <c r="H25" s="18"/>
      <c r="I25" s="19">
        <v>1</v>
      </c>
      <c r="J25" s="17">
        <v>110</v>
      </c>
      <c r="K25" s="18" t="s">
        <v>9</v>
      </c>
      <c r="L25" s="19"/>
      <c r="M25" s="17">
        <v>0</v>
      </c>
      <c r="N25" s="18" t="s">
        <v>9</v>
      </c>
      <c r="O25" s="19"/>
      <c r="P25" s="17">
        <v>0</v>
      </c>
      <c r="Q25" s="18" t="s">
        <v>9</v>
      </c>
      <c r="R25" s="19"/>
      <c r="S25" s="17">
        <v>0</v>
      </c>
      <c r="T25" s="18" t="s">
        <v>9</v>
      </c>
      <c r="U25" s="19"/>
      <c r="V25" s="17">
        <v>0</v>
      </c>
      <c r="W25" s="18" t="s">
        <v>9</v>
      </c>
      <c r="X25" s="19"/>
      <c r="Y25" s="17">
        <v>0</v>
      </c>
    </row>
    <row r="26" spans="1:25" x14ac:dyDescent="0.25">
      <c r="A26">
        <v>24</v>
      </c>
      <c r="B26" s="22" t="s">
        <v>80</v>
      </c>
      <c r="C26" s="36" t="s">
        <v>12</v>
      </c>
      <c r="D26" s="14">
        <f>SUM(G26,J26,M26,P26,S26,V26,Y26)</f>
        <v>174</v>
      </c>
      <c r="E26" s="42" t="s">
        <v>43</v>
      </c>
      <c r="F26" s="27">
        <v>24</v>
      </c>
      <c r="G26" s="17">
        <v>77</v>
      </c>
      <c r="H26" s="18"/>
      <c r="I26" s="19"/>
      <c r="J26" s="17">
        <v>0</v>
      </c>
      <c r="K26" s="18"/>
      <c r="L26" s="19">
        <v>26</v>
      </c>
      <c r="M26" s="17">
        <v>97</v>
      </c>
      <c r="N26" s="18"/>
      <c r="O26" s="19"/>
      <c r="P26" s="17">
        <v>0</v>
      </c>
      <c r="Q26" s="18"/>
      <c r="R26" s="19"/>
      <c r="S26" s="17">
        <v>0</v>
      </c>
      <c r="T26" s="18"/>
      <c r="U26" s="19"/>
      <c r="V26" s="17">
        <v>0</v>
      </c>
      <c r="W26" s="18"/>
      <c r="X26" s="19"/>
      <c r="Y26" s="17">
        <v>0</v>
      </c>
    </row>
    <row r="27" spans="1:25" x14ac:dyDescent="0.25">
      <c r="A27">
        <v>25</v>
      </c>
      <c r="B27" s="22" t="s">
        <v>127</v>
      </c>
      <c r="C27" s="36" t="s">
        <v>16</v>
      </c>
      <c r="D27" s="14">
        <f>SUM(G27,J27,M27,P27,S27,V27,Y27)</f>
        <v>172.2</v>
      </c>
      <c r="E27" s="42" t="s">
        <v>43</v>
      </c>
      <c r="F27" s="27">
        <v>45</v>
      </c>
      <c r="G27" s="17">
        <v>56</v>
      </c>
      <c r="H27" s="26" t="s">
        <v>43</v>
      </c>
      <c r="I27" s="27">
        <v>34</v>
      </c>
      <c r="J27" s="17">
        <v>67</v>
      </c>
      <c r="K27" s="26" t="s">
        <v>43</v>
      </c>
      <c r="L27" s="31" t="s">
        <v>42</v>
      </c>
      <c r="M27" s="17">
        <f>(G27+J27+P27)*1.2/3</f>
        <v>49.199999999999996</v>
      </c>
      <c r="N27" s="18"/>
      <c r="O27" s="19"/>
      <c r="P27" s="17">
        <v>0</v>
      </c>
      <c r="Q27" s="18"/>
      <c r="R27" s="19"/>
      <c r="S27" s="17">
        <v>0</v>
      </c>
      <c r="T27" s="18"/>
      <c r="U27" s="19"/>
      <c r="V27" s="17">
        <v>0</v>
      </c>
      <c r="W27" s="18"/>
      <c r="X27" s="19"/>
      <c r="Y27" s="17">
        <v>0</v>
      </c>
    </row>
    <row r="28" spans="1:25" x14ac:dyDescent="0.25">
      <c r="A28">
        <v>26</v>
      </c>
      <c r="B28" s="22" t="s">
        <v>74</v>
      </c>
      <c r="C28" s="36" t="s">
        <v>25</v>
      </c>
      <c r="D28" s="14">
        <f>SUM(G28,J28,M28,P28,S28,V28,Y28)</f>
        <v>168</v>
      </c>
      <c r="E28" s="38"/>
      <c r="F28" s="19">
        <v>17</v>
      </c>
      <c r="G28" s="17">
        <v>84</v>
      </c>
      <c r="H28" s="18"/>
      <c r="I28" s="19">
        <v>17</v>
      </c>
      <c r="J28" s="17">
        <v>84</v>
      </c>
      <c r="K28" s="18" t="s">
        <v>9</v>
      </c>
      <c r="L28" s="19"/>
      <c r="M28" s="17">
        <v>0</v>
      </c>
      <c r="N28" s="18" t="s">
        <v>9</v>
      </c>
      <c r="O28" s="19"/>
      <c r="P28" s="17">
        <v>0</v>
      </c>
      <c r="Q28" s="18" t="s">
        <v>9</v>
      </c>
      <c r="R28" s="19"/>
      <c r="S28" s="17">
        <v>0</v>
      </c>
      <c r="T28" s="18" t="s">
        <v>9</v>
      </c>
      <c r="U28" s="19"/>
      <c r="V28" s="17">
        <v>0</v>
      </c>
      <c r="W28" s="18" t="s">
        <v>9</v>
      </c>
      <c r="X28" s="19"/>
      <c r="Y28" s="17">
        <v>0</v>
      </c>
    </row>
    <row r="29" spans="1:25" x14ac:dyDescent="0.25">
      <c r="A29">
        <v>27</v>
      </c>
      <c r="B29" s="24" t="s">
        <v>79</v>
      </c>
      <c r="C29" s="40" t="s">
        <v>25</v>
      </c>
      <c r="D29" s="14">
        <f>SUM(G29,J29,M29,P29,S29,V29,Y29)</f>
        <v>159</v>
      </c>
      <c r="E29" s="42" t="s">
        <v>43</v>
      </c>
      <c r="F29" s="27">
        <v>23</v>
      </c>
      <c r="G29" s="17">
        <v>78</v>
      </c>
      <c r="H29" s="26" t="s">
        <v>43</v>
      </c>
      <c r="I29" s="27">
        <v>20</v>
      </c>
      <c r="J29" s="17">
        <v>81</v>
      </c>
      <c r="K29" s="18" t="s">
        <v>9</v>
      </c>
      <c r="L29" s="19"/>
      <c r="M29" s="17">
        <v>0</v>
      </c>
      <c r="N29" s="18" t="s">
        <v>9</v>
      </c>
      <c r="O29" s="19"/>
      <c r="P29" s="17">
        <v>0</v>
      </c>
      <c r="Q29" s="18" t="s">
        <v>9</v>
      </c>
      <c r="R29" s="19"/>
      <c r="S29" s="17">
        <v>0</v>
      </c>
      <c r="T29" s="18" t="s">
        <v>9</v>
      </c>
      <c r="U29" s="19"/>
      <c r="V29" s="17">
        <v>0</v>
      </c>
      <c r="W29" s="18" t="s">
        <v>9</v>
      </c>
      <c r="X29" s="19"/>
      <c r="Y29" s="17">
        <v>0</v>
      </c>
    </row>
    <row r="30" spans="1:25" x14ac:dyDescent="0.25">
      <c r="A30">
        <v>28</v>
      </c>
      <c r="B30" s="22" t="s">
        <v>71</v>
      </c>
      <c r="C30" s="36" t="s">
        <v>104</v>
      </c>
      <c r="D30" s="14">
        <f>SUM(G30,J30,M30,P30,S30,V30,Y30)</f>
        <v>155</v>
      </c>
      <c r="E30" s="42" t="s">
        <v>43</v>
      </c>
      <c r="F30" s="27">
        <v>14</v>
      </c>
      <c r="G30" s="17">
        <v>87</v>
      </c>
      <c r="H30" s="26" t="s">
        <v>43</v>
      </c>
      <c r="I30" s="27">
        <v>33</v>
      </c>
      <c r="J30" s="17">
        <v>68</v>
      </c>
      <c r="K30" s="18" t="s">
        <v>9</v>
      </c>
      <c r="L30" s="19"/>
      <c r="M30" s="17">
        <v>0</v>
      </c>
      <c r="N30" s="18" t="s">
        <v>9</v>
      </c>
      <c r="O30" s="19"/>
      <c r="P30" s="17">
        <v>0</v>
      </c>
      <c r="Q30" s="18" t="s">
        <v>9</v>
      </c>
      <c r="R30" s="19"/>
      <c r="S30" s="17">
        <v>0</v>
      </c>
      <c r="T30" s="18" t="s">
        <v>9</v>
      </c>
      <c r="U30" s="19"/>
      <c r="V30" s="17">
        <v>0</v>
      </c>
      <c r="W30" s="18" t="s">
        <v>9</v>
      </c>
      <c r="X30" s="19"/>
      <c r="Y30" s="17">
        <v>0</v>
      </c>
    </row>
    <row r="31" spans="1:25" x14ac:dyDescent="0.25">
      <c r="A31">
        <v>29</v>
      </c>
      <c r="B31" s="22" t="s">
        <v>99</v>
      </c>
      <c r="C31" s="36" t="s">
        <v>8</v>
      </c>
      <c r="D31" s="14">
        <f>SUM(G31,J31,M31,P31,S31,V31,Y31)</f>
        <v>153</v>
      </c>
      <c r="E31" s="38"/>
      <c r="F31" s="19">
        <v>44</v>
      </c>
      <c r="G31" s="17">
        <v>57</v>
      </c>
      <c r="H31" s="18"/>
      <c r="I31" s="19">
        <v>5</v>
      </c>
      <c r="J31" s="17">
        <v>96</v>
      </c>
      <c r="K31" s="18"/>
      <c r="L31" s="19"/>
      <c r="M31" s="17">
        <v>0</v>
      </c>
      <c r="N31" s="18"/>
      <c r="O31" s="19"/>
      <c r="P31" s="17">
        <v>0</v>
      </c>
      <c r="Q31" s="18"/>
      <c r="R31" s="19"/>
      <c r="S31" s="17">
        <v>0</v>
      </c>
      <c r="T31" s="18"/>
      <c r="U31" s="19"/>
      <c r="V31" s="17">
        <v>0</v>
      </c>
      <c r="W31" s="18"/>
      <c r="X31" s="19"/>
      <c r="Y31" s="17">
        <v>0</v>
      </c>
    </row>
    <row r="32" spans="1:25" x14ac:dyDescent="0.25">
      <c r="A32">
        <v>30</v>
      </c>
      <c r="B32" s="22" t="s">
        <v>88</v>
      </c>
      <c r="C32" s="36" t="s">
        <v>105</v>
      </c>
      <c r="D32" s="14">
        <f>SUM(G32,J32,M32,P32,S32,V32,Y32)</f>
        <v>150</v>
      </c>
      <c r="E32" s="42" t="s">
        <v>43</v>
      </c>
      <c r="F32" s="27">
        <v>33</v>
      </c>
      <c r="G32" s="17">
        <v>68</v>
      </c>
      <c r="H32" s="18"/>
      <c r="I32" s="19">
        <v>19</v>
      </c>
      <c r="J32" s="17">
        <v>82</v>
      </c>
      <c r="K32" s="18"/>
      <c r="L32" s="19"/>
      <c r="M32" s="17">
        <v>0</v>
      </c>
      <c r="N32" s="18"/>
      <c r="O32" s="19"/>
      <c r="P32" s="17">
        <v>0</v>
      </c>
      <c r="Q32" s="18"/>
      <c r="R32" s="19"/>
      <c r="S32" s="17">
        <v>0</v>
      </c>
      <c r="T32" s="18"/>
      <c r="U32" s="19"/>
      <c r="V32" s="17">
        <v>0</v>
      </c>
      <c r="W32" s="18"/>
      <c r="X32" s="19"/>
      <c r="Y32" s="17">
        <v>0</v>
      </c>
    </row>
    <row r="33" spans="1:25" x14ac:dyDescent="0.25">
      <c r="A33">
        <v>31</v>
      </c>
      <c r="B33" s="22" t="s">
        <v>89</v>
      </c>
      <c r="C33" s="36" t="s">
        <v>20</v>
      </c>
      <c r="D33" s="14">
        <f>SUM(G33,J33,M33,P33,S33,V33,Y33)</f>
        <v>141</v>
      </c>
      <c r="E33" s="42" t="s">
        <v>43</v>
      </c>
      <c r="F33" s="27">
        <v>34</v>
      </c>
      <c r="G33" s="17">
        <v>67</v>
      </c>
      <c r="H33" s="18"/>
      <c r="I33" s="19">
        <v>27</v>
      </c>
      <c r="J33" s="17">
        <v>74</v>
      </c>
      <c r="K33" s="18"/>
      <c r="L33" s="19"/>
      <c r="M33" s="17">
        <v>0</v>
      </c>
      <c r="N33" s="18"/>
      <c r="O33" s="19"/>
      <c r="P33" s="17">
        <v>0</v>
      </c>
      <c r="Q33" s="18"/>
      <c r="R33" s="19"/>
      <c r="S33" s="17">
        <v>0</v>
      </c>
      <c r="T33" s="18"/>
      <c r="U33" s="19"/>
      <c r="V33" s="17">
        <v>0</v>
      </c>
      <c r="W33" s="18"/>
      <c r="X33" s="19"/>
      <c r="Y33" s="17">
        <v>0</v>
      </c>
    </row>
    <row r="34" spans="1:25" x14ac:dyDescent="0.25">
      <c r="A34">
        <v>32</v>
      </c>
      <c r="B34" s="22" t="s">
        <v>92</v>
      </c>
      <c r="C34" s="36" t="s">
        <v>107</v>
      </c>
      <c r="D34" s="14">
        <f>SUM(G34,J34,M34,P34,S34,V34,Y34)</f>
        <v>140</v>
      </c>
      <c r="E34" s="38"/>
      <c r="F34" s="19">
        <v>37</v>
      </c>
      <c r="G34" s="17">
        <v>64</v>
      </c>
      <c r="H34" s="18"/>
      <c r="I34" s="19">
        <v>25</v>
      </c>
      <c r="J34" s="17">
        <v>76</v>
      </c>
      <c r="K34" s="18"/>
      <c r="L34" s="19"/>
      <c r="M34" s="17">
        <v>0</v>
      </c>
      <c r="N34" s="18"/>
      <c r="O34" s="19"/>
      <c r="P34" s="17">
        <v>0</v>
      </c>
      <c r="Q34" s="18"/>
      <c r="R34" s="19"/>
      <c r="S34" s="17">
        <v>0</v>
      </c>
      <c r="T34" s="18"/>
      <c r="U34" s="19"/>
      <c r="V34" s="17">
        <v>0</v>
      </c>
      <c r="W34" s="18"/>
      <c r="X34" s="19"/>
      <c r="Y34" s="17">
        <v>0</v>
      </c>
    </row>
    <row r="35" spans="1:25" x14ac:dyDescent="0.25">
      <c r="A35">
        <v>33</v>
      </c>
      <c r="B35" s="22" t="s">
        <v>101</v>
      </c>
      <c r="C35" s="36" t="s">
        <v>57</v>
      </c>
      <c r="D35" s="14">
        <f>SUM(G35,J35,M35,P35,S35,V35,Y35)</f>
        <v>132</v>
      </c>
      <c r="E35" s="38"/>
      <c r="F35" s="19">
        <v>47</v>
      </c>
      <c r="G35" s="17">
        <v>54</v>
      </c>
      <c r="H35" s="18"/>
      <c r="I35" s="19">
        <v>23</v>
      </c>
      <c r="J35" s="17">
        <v>78</v>
      </c>
      <c r="K35" s="18"/>
      <c r="L35" s="19"/>
      <c r="M35" s="17">
        <v>0</v>
      </c>
      <c r="N35" s="18"/>
      <c r="O35" s="19"/>
      <c r="P35" s="17">
        <v>0</v>
      </c>
      <c r="Q35" s="18"/>
      <c r="R35" s="19"/>
      <c r="S35" s="17">
        <v>0</v>
      </c>
      <c r="T35" s="18"/>
      <c r="U35" s="19"/>
      <c r="V35" s="17">
        <v>0</v>
      </c>
      <c r="W35" s="18"/>
      <c r="X35" s="19"/>
      <c r="Y35" s="17">
        <v>0</v>
      </c>
    </row>
    <row r="36" spans="1:25" x14ac:dyDescent="0.25">
      <c r="A36">
        <v>34</v>
      </c>
      <c r="B36" s="22" t="s">
        <v>94</v>
      </c>
      <c r="C36" s="36" t="s">
        <v>12</v>
      </c>
      <c r="D36" s="14">
        <f>SUM(G36,J36,M36,P36,S36,V36,Y36)</f>
        <v>128</v>
      </c>
      <c r="E36" s="42" t="s">
        <v>43</v>
      </c>
      <c r="F36" s="27">
        <v>39</v>
      </c>
      <c r="G36" s="17">
        <v>62</v>
      </c>
      <c r="H36" s="26" t="s">
        <v>43</v>
      </c>
      <c r="I36" s="27">
        <v>35</v>
      </c>
      <c r="J36" s="17">
        <v>66</v>
      </c>
      <c r="K36" s="18"/>
      <c r="L36" s="19"/>
      <c r="M36" s="17">
        <v>0</v>
      </c>
      <c r="N36" s="18"/>
      <c r="O36" s="19"/>
      <c r="P36" s="17">
        <v>0</v>
      </c>
      <c r="Q36" s="18"/>
      <c r="R36" s="19"/>
      <c r="S36" s="17">
        <v>0</v>
      </c>
      <c r="T36" s="18"/>
      <c r="U36" s="19"/>
      <c r="V36" s="17">
        <v>0</v>
      </c>
      <c r="W36" s="18"/>
      <c r="X36" s="19"/>
      <c r="Y36" s="17">
        <v>0</v>
      </c>
    </row>
    <row r="37" spans="1:25" x14ac:dyDescent="0.25">
      <c r="A37">
        <v>35</v>
      </c>
      <c r="B37" s="22" t="s">
        <v>100</v>
      </c>
      <c r="C37" s="36" t="s">
        <v>34</v>
      </c>
      <c r="D37" s="14">
        <f>SUM(G37,J37,M37,P37,S37,V37,Y37)</f>
        <v>125</v>
      </c>
      <c r="E37" s="42" t="s">
        <v>43</v>
      </c>
      <c r="F37" s="27">
        <v>46</v>
      </c>
      <c r="G37" s="17">
        <v>55</v>
      </c>
      <c r="H37" s="26" t="s">
        <v>43</v>
      </c>
      <c r="I37" s="27">
        <v>31</v>
      </c>
      <c r="J37" s="17">
        <v>70</v>
      </c>
      <c r="K37" s="18"/>
      <c r="L37" s="19"/>
      <c r="M37" s="17">
        <v>0</v>
      </c>
      <c r="N37" s="18"/>
      <c r="O37" s="19"/>
      <c r="P37" s="17">
        <v>0</v>
      </c>
      <c r="Q37" s="18"/>
      <c r="R37" s="19"/>
      <c r="S37" s="17">
        <v>0</v>
      </c>
      <c r="T37" s="18"/>
      <c r="U37" s="19"/>
      <c r="V37" s="17">
        <v>0</v>
      </c>
      <c r="W37" s="18"/>
      <c r="X37" s="19"/>
      <c r="Y37" s="17">
        <v>0</v>
      </c>
    </row>
    <row r="38" spans="1:25" x14ac:dyDescent="0.25">
      <c r="A38">
        <v>36</v>
      </c>
      <c r="B38" s="22" t="s">
        <v>122</v>
      </c>
      <c r="C38" s="36" t="s">
        <v>23</v>
      </c>
      <c r="D38" s="14">
        <f>SUM(G38,J38,M38,P38,S38,V38,Y38)</f>
        <v>109</v>
      </c>
      <c r="E38" s="38"/>
      <c r="F38" s="19"/>
      <c r="G38" s="17">
        <v>0</v>
      </c>
      <c r="H38" s="18"/>
      <c r="I38" s="19"/>
      <c r="J38" s="17">
        <v>0</v>
      </c>
      <c r="K38" s="18"/>
      <c r="L38" s="19">
        <v>14</v>
      </c>
      <c r="M38" s="17">
        <v>109</v>
      </c>
      <c r="N38" s="18"/>
      <c r="O38" s="19"/>
      <c r="P38" s="17">
        <v>0</v>
      </c>
      <c r="Q38" s="18"/>
      <c r="R38" s="19"/>
      <c r="S38" s="17">
        <v>0</v>
      </c>
      <c r="T38" s="18"/>
      <c r="U38" s="19"/>
      <c r="V38" s="17">
        <v>0</v>
      </c>
      <c r="W38" s="18"/>
      <c r="X38" s="19"/>
      <c r="Y38" s="17">
        <v>0</v>
      </c>
    </row>
    <row r="39" spans="1:25" x14ac:dyDescent="0.25">
      <c r="A39">
        <v>37</v>
      </c>
      <c r="B39" s="22" t="s">
        <v>77</v>
      </c>
      <c r="C39" s="36" t="s">
        <v>14</v>
      </c>
      <c r="D39" s="14">
        <f>SUM(G39,J39,M39,P39,S39,V39,Y39)</f>
        <v>108</v>
      </c>
      <c r="E39" s="38"/>
      <c r="F39" s="19">
        <v>20</v>
      </c>
      <c r="G39" s="17">
        <v>81</v>
      </c>
      <c r="H39" s="26" t="s">
        <v>43</v>
      </c>
      <c r="I39" s="31" t="s">
        <v>42</v>
      </c>
      <c r="J39" s="17">
        <f>81/3</f>
        <v>27</v>
      </c>
      <c r="K39" s="18" t="s">
        <v>9</v>
      </c>
      <c r="L39" s="19"/>
      <c r="M39" s="17">
        <v>0</v>
      </c>
      <c r="N39" s="18" t="s">
        <v>9</v>
      </c>
      <c r="O39" s="19"/>
      <c r="P39" s="17">
        <v>0</v>
      </c>
      <c r="Q39" s="18" t="s">
        <v>9</v>
      </c>
      <c r="R39" s="19"/>
      <c r="S39" s="17">
        <v>0</v>
      </c>
      <c r="T39" s="18" t="s">
        <v>9</v>
      </c>
      <c r="U39" s="19"/>
      <c r="V39" s="17">
        <v>0</v>
      </c>
      <c r="W39" s="18" t="s">
        <v>9</v>
      </c>
      <c r="X39" s="19"/>
      <c r="Y39" s="17">
        <v>0</v>
      </c>
    </row>
    <row r="40" spans="1:25" x14ac:dyDescent="0.25">
      <c r="A40">
        <v>38</v>
      </c>
      <c r="B40" s="22" t="s">
        <v>124</v>
      </c>
      <c r="C40" s="36" t="s">
        <v>123</v>
      </c>
      <c r="D40" s="14">
        <f>SUM(G40,J40,M40,P40,S40,V40,Y40)</f>
        <v>105</v>
      </c>
      <c r="E40" s="38"/>
      <c r="F40" s="19"/>
      <c r="G40" s="17">
        <v>0</v>
      </c>
      <c r="H40" s="18"/>
      <c r="I40" s="19"/>
      <c r="J40" s="17">
        <v>0</v>
      </c>
      <c r="K40" s="18"/>
      <c r="L40" s="19">
        <v>18</v>
      </c>
      <c r="M40" s="17">
        <v>105</v>
      </c>
      <c r="N40" s="18"/>
      <c r="O40" s="19"/>
      <c r="P40" s="17">
        <v>0</v>
      </c>
      <c r="Q40" s="18"/>
      <c r="R40" s="19"/>
      <c r="S40" s="17">
        <v>0</v>
      </c>
      <c r="T40" s="18"/>
      <c r="U40" s="19"/>
      <c r="V40" s="17">
        <v>0</v>
      </c>
      <c r="W40" s="18"/>
      <c r="X40" s="19"/>
      <c r="Y40" s="17">
        <v>0</v>
      </c>
    </row>
    <row r="41" spans="1:25" x14ac:dyDescent="0.25">
      <c r="A41">
        <v>39</v>
      </c>
      <c r="B41" s="22" t="s">
        <v>125</v>
      </c>
      <c r="C41" s="36" t="s">
        <v>16</v>
      </c>
      <c r="D41" s="14">
        <f>SUM(G41,J41,M41,P41,S41,V41,Y41)</f>
        <v>103</v>
      </c>
      <c r="E41" s="38"/>
      <c r="F41" s="19"/>
      <c r="G41" s="17">
        <v>0</v>
      </c>
      <c r="H41" s="18"/>
      <c r="I41" s="19"/>
      <c r="J41" s="17">
        <v>0</v>
      </c>
      <c r="K41" s="18"/>
      <c r="L41" s="19">
        <v>20</v>
      </c>
      <c r="M41" s="17">
        <v>103</v>
      </c>
      <c r="N41" s="18"/>
      <c r="O41" s="19"/>
      <c r="P41" s="17">
        <v>0</v>
      </c>
      <c r="Q41" s="18"/>
      <c r="R41" s="19"/>
      <c r="S41" s="17">
        <v>0</v>
      </c>
      <c r="T41" s="18"/>
      <c r="U41" s="19"/>
      <c r="V41" s="17">
        <v>0</v>
      </c>
      <c r="W41" s="18"/>
      <c r="X41" s="19"/>
      <c r="Y41" s="17">
        <v>0</v>
      </c>
    </row>
    <row r="42" spans="1:25" x14ac:dyDescent="0.25">
      <c r="A42">
        <v>40</v>
      </c>
      <c r="B42" s="22" t="s">
        <v>33</v>
      </c>
      <c r="C42" s="36" t="s">
        <v>34</v>
      </c>
      <c r="D42" s="14">
        <f>SUM(G42,J42,M42,P42,S42,V42,Y42)</f>
        <v>102</v>
      </c>
      <c r="E42" s="38"/>
      <c r="F42" s="19"/>
      <c r="G42" s="17">
        <v>0</v>
      </c>
      <c r="H42" s="18"/>
      <c r="I42" s="19"/>
      <c r="J42" s="17">
        <v>0</v>
      </c>
      <c r="K42" s="26" t="s">
        <v>43</v>
      </c>
      <c r="L42" s="27">
        <v>21</v>
      </c>
      <c r="M42" s="17">
        <v>102</v>
      </c>
      <c r="N42" s="18"/>
      <c r="O42" s="19"/>
      <c r="P42" s="17">
        <v>0</v>
      </c>
      <c r="Q42" s="18"/>
      <c r="R42" s="19"/>
      <c r="S42" s="17">
        <v>0</v>
      </c>
      <c r="T42" s="18"/>
      <c r="U42" s="19"/>
      <c r="V42" s="17">
        <v>0</v>
      </c>
      <c r="W42" s="18"/>
      <c r="X42" s="19"/>
      <c r="Y42" s="17">
        <v>0</v>
      </c>
    </row>
    <row r="43" spans="1:25" x14ac:dyDescent="0.25">
      <c r="A43">
        <v>41</v>
      </c>
      <c r="B43" s="22" t="s">
        <v>126</v>
      </c>
      <c r="C43" s="36" t="s">
        <v>16</v>
      </c>
      <c r="D43" s="14">
        <f>SUM(G43,J43,M43,P43,S43,V43,Y43)</f>
        <v>96</v>
      </c>
      <c r="E43" s="38"/>
      <c r="F43" s="19"/>
      <c r="G43" s="17">
        <v>0</v>
      </c>
      <c r="H43" s="18"/>
      <c r="I43" s="19"/>
      <c r="J43" s="17">
        <v>0</v>
      </c>
      <c r="K43" s="18"/>
      <c r="L43" s="19">
        <v>27</v>
      </c>
      <c r="M43" s="17">
        <v>96</v>
      </c>
      <c r="N43" s="18"/>
      <c r="O43" s="19"/>
      <c r="P43" s="17">
        <v>0</v>
      </c>
      <c r="Q43" s="18"/>
      <c r="R43" s="19"/>
      <c r="S43" s="17">
        <v>0</v>
      </c>
      <c r="T43" s="18"/>
      <c r="U43" s="19"/>
      <c r="V43" s="17">
        <v>0</v>
      </c>
      <c r="W43" s="18"/>
      <c r="X43" s="19"/>
      <c r="Y43" s="17">
        <v>0</v>
      </c>
    </row>
    <row r="44" spans="1:25" x14ac:dyDescent="0.25">
      <c r="A44">
        <v>42</v>
      </c>
      <c r="B44" s="24" t="s">
        <v>65</v>
      </c>
      <c r="C44" s="40" t="s">
        <v>105</v>
      </c>
      <c r="D44" s="14">
        <f>SUM(G44,J44,M44,P44,S44,V44,Y44)</f>
        <v>93</v>
      </c>
      <c r="E44" s="42" t="s">
        <v>43</v>
      </c>
      <c r="F44" s="27">
        <v>8</v>
      </c>
      <c r="G44" s="17">
        <v>93</v>
      </c>
      <c r="H44" s="18"/>
      <c r="I44" s="19"/>
      <c r="J44" s="17">
        <v>0</v>
      </c>
      <c r="K44" s="18" t="s">
        <v>9</v>
      </c>
      <c r="L44" s="19"/>
      <c r="M44" s="17">
        <v>0</v>
      </c>
      <c r="N44" s="18" t="s">
        <v>9</v>
      </c>
      <c r="O44" s="19"/>
      <c r="P44" s="17">
        <v>0</v>
      </c>
      <c r="Q44" s="18" t="s">
        <v>9</v>
      </c>
      <c r="R44" s="19"/>
      <c r="S44" s="17">
        <v>0</v>
      </c>
      <c r="T44" s="18" t="s">
        <v>9</v>
      </c>
      <c r="U44" s="19"/>
      <c r="V44" s="17">
        <v>0</v>
      </c>
      <c r="W44" s="18" t="s">
        <v>9</v>
      </c>
      <c r="X44" s="19"/>
      <c r="Y44" s="17">
        <v>0</v>
      </c>
    </row>
    <row r="45" spans="1:25" x14ac:dyDescent="0.25">
      <c r="A45">
        <v>43</v>
      </c>
      <c r="B45" s="22" t="s">
        <v>75</v>
      </c>
      <c r="C45" s="36" t="s">
        <v>103</v>
      </c>
      <c r="D45" s="14">
        <f>SUM(G45,J45,M45,P45,S45,V45,Y45)</f>
        <v>83</v>
      </c>
      <c r="E45" s="38"/>
      <c r="F45" s="19">
        <v>18</v>
      </c>
      <c r="G45" s="17">
        <v>83</v>
      </c>
      <c r="H45" s="18"/>
      <c r="I45" s="19"/>
      <c r="J45" s="17">
        <v>0</v>
      </c>
      <c r="K45" s="18" t="s">
        <v>9</v>
      </c>
      <c r="L45" s="19"/>
      <c r="M45" s="17">
        <v>0</v>
      </c>
      <c r="N45" s="18" t="s">
        <v>9</v>
      </c>
      <c r="O45" s="19"/>
      <c r="P45" s="17">
        <v>0</v>
      </c>
      <c r="Q45" s="18" t="s">
        <v>9</v>
      </c>
      <c r="R45" s="19"/>
      <c r="S45" s="17">
        <v>0</v>
      </c>
      <c r="T45" s="18" t="s">
        <v>9</v>
      </c>
      <c r="U45" s="19"/>
      <c r="V45" s="17">
        <v>0</v>
      </c>
      <c r="W45" s="18" t="s">
        <v>9</v>
      </c>
      <c r="X45" s="19"/>
      <c r="Y45" s="17">
        <v>0</v>
      </c>
    </row>
    <row r="46" spans="1:25" x14ac:dyDescent="0.25">
      <c r="A46">
        <v>44</v>
      </c>
      <c r="B46" s="22" t="s">
        <v>78</v>
      </c>
      <c r="C46" s="36" t="s">
        <v>31</v>
      </c>
      <c r="D46" s="14">
        <f>SUM(G46,J46,M46,P46,S46,V46,Y46)</f>
        <v>80</v>
      </c>
      <c r="E46" s="38"/>
      <c r="F46" s="19">
        <v>21</v>
      </c>
      <c r="G46" s="17">
        <v>80</v>
      </c>
      <c r="H46" s="18"/>
      <c r="I46" s="19"/>
      <c r="J46" s="17">
        <v>0</v>
      </c>
      <c r="K46" s="18"/>
      <c r="L46" s="19"/>
      <c r="M46" s="17">
        <v>0</v>
      </c>
      <c r="N46" s="18"/>
      <c r="O46" s="19"/>
      <c r="P46" s="17">
        <v>0</v>
      </c>
      <c r="Q46" s="18"/>
      <c r="R46" s="19"/>
      <c r="S46" s="17">
        <v>0</v>
      </c>
      <c r="T46" s="18"/>
      <c r="U46" s="19"/>
      <c r="V46" s="17">
        <v>0</v>
      </c>
      <c r="W46" s="18"/>
      <c r="X46" s="19"/>
      <c r="Y46" s="17">
        <v>0</v>
      </c>
    </row>
    <row r="47" spans="1:25" x14ac:dyDescent="0.25">
      <c r="A47">
        <v>45</v>
      </c>
      <c r="B47" s="22" t="s">
        <v>102</v>
      </c>
      <c r="C47" s="36" t="s">
        <v>57</v>
      </c>
      <c r="D47" s="14">
        <f>SUM(G47,J47,M47,P47,S47,V47,Y47)</f>
        <v>79</v>
      </c>
      <c r="E47" s="38"/>
      <c r="F47" s="34" t="s">
        <v>108</v>
      </c>
      <c r="G47" s="17">
        <v>0</v>
      </c>
      <c r="H47" s="18"/>
      <c r="I47" s="19">
        <v>22</v>
      </c>
      <c r="J47" s="17">
        <v>79</v>
      </c>
      <c r="K47" s="18"/>
      <c r="L47" s="19"/>
      <c r="M47" s="17">
        <v>0</v>
      </c>
      <c r="N47" s="18"/>
      <c r="O47" s="19"/>
      <c r="P47" s="17">
        <v>0</v>
      </c>
      <c r="Q47" s="18"/>
      <c r="R47" s="19"/>
      <c r="S47" s="17">
        <v>0</v>
      </c>
      <c r="T47" s="18"/>
      <c r="U47" s="19"/>
      <c r="V47" s="17">
        <v>0</v>
      </c>
      <c r="W47" s="18"/>
      <c r="X47" s="19"/>
      <c r="Y47" s="17">
        <v>0</v>
      </c>
    </row>
    <row r="48" spans="1:25" x14ac:dyDescent="0.25">
      <c r="A48">
        <v>46</v>
      </c>
      <c r="B48" s="22" t="s">
        <v>81</v>
      </c>
      <c r="C48" s="36" t="s">
        <v>23</v>
      </c>
      <c r="D48" s="14">
        <f>SUM(G48,J48,M48,P48,S48,V48,Y48)</f>
        <v>76</v>
      </c>
      <c r="E48" s="38"/>
      <c r="F48" s="19">
        <v>25</v>
      </c>
      <c r="G48" s="17">
        <v>76</v>
      </c>
      <c r="H48" s="18"/>
      <c r="I48" s="19"/>
      <c r="J48" s="17">
        <v>0</v>
      </c>
      <c r="K48" s="18" t="s">
        <v>9</v>
      </c>
      <c r="L48" s="19"/>
      <c r="M48" s="17">
        <v>0</v>
      </c>
      <c r="N48" s="18" t="s">
        <v>9</v>
      </c>
      <c r="O48" s="19"/>
      <c r="P48" s="17">
        <v>0</v>
      </c>
      <c r="Q48" s="18" t="s">
        <v>9</v>
      </c>
      <c r="R48" s="19"/>
      <c r="S48" s="17">
        <v>0</v>
      </c>
      <c r="T48" s="18" t="s">
        <v>9</v>
      </c>
      <c r="U48" s="19"/>
      <c r="V48" s="17">
        <v>0</v>
      </c>
      <c r="W48" s="18" t="s">
        <v>9</v>
      </c>
      <c r="X48" s="19"/>
      <c r="Y48" s="17">
        <v>0</v>
      </c>
    </row>
    <row r="49" spans="1:25" x14ac:dyDescent="0.25">
      <c r="A49">
        <v>47</v>
      </c>
      <c r="B49" s="33">
        <v>15002</v>
      </c>
      <c r="C49" s="36" t="s">
        <v>103</v>
      </c>
      <c r="D49" s="14">
        <f>SUM(G49,J49,M49,P49,S49,V49,Y49)</f>
        <v>74</v>
      </c>
      <c r="E49" s="38"/>
      <c r="F49" s="19">
        <v>27</v>
      </c>
      <c r="G49" s="17">
        <v>74</v>
      </c>
      <c r="H49" s="18"/>
      <c r="I49" s="19"/>
      <c r="J49" s="17">
        <v>0</v>
      </c>
      <c r="K49" s="18"/>
      <c r="L49" s="19"/>
      <c r="M49" s="17">
        <v>0</v>
      </c>
      <c r="N49" s="18"/>
      <c r="O49" s="19"/>
      <c r="P49" s="17">
        <v>0</v>
      </c>
      <c r="Q49" s="18"/>
      <c r="R49" s="19"/>
      <c r="S49" s="17">
        <v>0</v>
      </c>
      <c r="T49" s="18"/>
      <c r="U49" s="19"/>
      <c r="V49" s="17">
        <v>0</v>
      </c>
      <c r="W49" s="18"/>
      <c r="X49" s="19"/>
      <c r="Y49" s="17">
        <v>0</v>
      </c>
    </row>
    <row r="50" spans="1:25" x14ac:dyDescent="0.25">
      <c r="A50">
        <v>48</v>
      </c>
      <c r="B50" s="22" t="s">
        <v>83</v>
      </c>
      <c r="C50" s="36" t="s">
        <v>106</v>
      </c>
      <c r="D50" s="14">
        <f>SUM(G50,J50,M50,P50,S50,V50,Y50)</f>
        <v>73</v>
      </c>
      <c r="E50" s="38"/>
      <c r="F50" s="19">
        <v>28</v>
      </c>
      <c r="G50" s="17">
        <v>73</v>
      </c>
      <c r="H50" s="18"/>
      <c r="I50" s="19"/>
      <c r="J50" s="17">
        <v>0</v>
      </c>
      <c r="K50" s="18"/>
      <c r="L50" s="19"/>
      <c r="M50" s="17">
        <v>0</v>
      </c>
      <c r="N50" s="18"/>
      <c r="O50" s="19"/>
      <c r="P50" s="17">
        <v>0</v>
      </c>
      <c r="Q50" s="18"/>
      <c r="R50" s="19"/>
      <c r="S50" s="17">
        <v>0</v>
      </c>
      <c r="T50" s="18"/>
      <c r="U50" s="19"/>
      <c r="V50" s="17">
        <v>0</v>
      </c>
      <c r="W50" s="18"/>
      <c r="X50" s="19"/>
      <c r="Y50" s="17">
        <v>0</v>
      </c>
    </row>
    <row r="51" spans="1:25" x14ac:dyDescent="0.25">
      <c r="A51">
        <v>49</v>
      </c>
      <c r="B51" s="22" t="s">
        <v>111</v>
      </c>
      <c r="C51" s="36" t="s">
        <v>49</v>
      </c>
      <c r="D51" s="14">
        <f>SUM(G51,J51,M51,P51,S51,V51,Y51)</f>
        <v>71</v>
      </c>
      <c r="E51" s="38"/>
      <c r="F51" s="19"/>
      <c r="G51" s="17"/>
      <c r="H51" s="26" t="s">
        <v>43</v>
      </c>
      <c r="I51" s="27">
        <v>30</v>
      </c>
      <c r="J51" s="17">
        <v>71</v>
      </c>
      <c r="K51" s="18"/>
      <c r="L51" s="19"/>
      <c r="M51" s="17">
        <v>0</v>
      </c>
      <c r="N51" s="18"/>
      <c r="O51" s="19"/>
      <c r="P51" s="17">
        <v>0</v>
      </c>
      <c r="Q51" s="18"/>
      <c r="R51" s="19"/>
      <c r="S51" s="17">
        <v>0</v>
      </c>
      <c r="T51" s="18"/>
      <c r="U51" s="19"/>
      <c r="V51" s="17">
        <v>0</v>
      </c>
      <c r="W51" s="18"/>
      <c r="X51" s="19"/>
      <c r="Y51" s="17">
        <v>0</v>
      </c>
    </row>
    <row r="52" spans="1:25" x14ac:dyDescent="0.25">
      <c r="A52">
        <v>50</v>
      </c>
      <c r="B52" s="35" t="s">
        <v>85</v>
      </c>
      <c r="C52" s="36" t="s">
        <v>23</v>
      </c>
      <c r="D52" s="14">
        <f>SUM(G52,J52,M52,P52,S52,V52,Y52)</f>
        <v>71</v>
      </c>
      <c r="E52" s="38"/>
      <c r="F52" s="19">
        <v>30</v>
      </c>
      <c r="G52" s="17">
        <v>71</v>
      </c>
      <c r="H52" s="18"/>
      <c r="I52" s="19"/>
      <c r="J52" s="17">
        <v>0</v>
      </c>
      <c r="K52" s="18"/>
      <c r="L52" s="19"/>
      <c r="M52" s="17">
        <v>0</v>
      </c>
      <c r="N52" s="18"/>
      <c r="O52" s="19"/>
      <c r="P52" s="17">
        <v>0</v>
      </c>
      <c r="Q52" s="18"/>
      <c r="R52" s="19"/>
      <c r="S52" s="17">
        <v>0</v>
      </c>
      <c r="T52" s="18"/>
      <c r="U52" s="19"/>
      <c r="V52" s="17">
        <v>0</v>
      </c>
      <c r="W52" s="18"/>
      <c r="X52" s="19"/>
      <c r="Y52" s="17">
        <v>0</v>
      </c>
    </row>
    <row r="53" spans="1:25" x14ac:dyDescent="0.25">
      <c r="A53">
        <v>51</v>
      </c>
      <c r="B53" s="22" t="s">
        <v>87</v>
      </c>
      <c r="C53" s="36" t="s">
        <v>56</v>
      </c>
      <c r="D53" s="14">
        <f>SUM(G53,J53,M53,P53,S53,V53,Y53)</f>
        <v>69</v>
      </c>
      <c r="E53" s="38"/>
      <c r="F53" s="19">
        <v>32</v>
      </c>
      <c r="G53" s="17">
        <v>69</v>
      </c>
      <c r="H53" s="18"/>
      <c r="I53" s="19"/>
      <c r="J53" s="17">
        <v>0</v>
      </c>
      <c r="K53" s="18"/>
      <c r="L53" s="19"/>
      <c r="M53" s="17">
        <v>0</v>
      </c>
      <c r="N53" s="18"/>
      <c r="O53" s="19"/>
      <c r="P53" s="17">
        <v>0</v>
      </c>
      <c r="Q53" s="18"/>
      <c r="R53" s="19"/>
      <c r="S53" s="17">
        <v>0</v>
      </c>
      <c r="T53" s="18"/>
      <c r="U53" s="19"/>
      <c r="V53" s="17">
        <v>0</v>
      </c>
      <c r="W53" s="18"/>
      <c r="X53" s="19"/>
      <c r="Y53" s="17">
        <v>0</v>
      </c>
    </row>
    <row r="54" spans="1:25" x14ac:dyDescent="0.25">
      <c r="A54">
        <v>52</v>
      </c>
      <c r="B54" s="35" t="s">
        <v>93</v>
      </c>
      <c r="C54" s="36" t="s">
        <v>20</v>
      </c>
      <c r="D54" s="14">
        <f>SUM(G54,J54,M54,P54,S54,V54,Y54)</f>
        <v>63</v>
      </c>
      <c r="E54" s="42" t="s">
        <v>43</v>
      </c>
      <c r="F54" s="27">
        <v>38</v>
      </c>
      <c r="G54" s="17">
        <v>63</v>
      </c>
      <c r="H54" s="18"/>
      <c r="I54" s="19"/>
      <c r="J54" s="17">
        <v>0</v>
      </c>
      <c r="K54" s="18"/>
      <c r="L54" s="19"/>
      <c r="M54" s="17">
        <v>0</v>
      </c>
      <c r="N54" s="18"/>
      <c r="O54" s="19"/>
      <c r="P54" s="17">
        <v>0</v>
      </c>
      <c r="Q54" s="18"/>
      <c r="R54" s="19"/>
      <c r="S54" s="17">
        <v>0</v>
      </c>
      <c r="T54" s="18"/>
      <c r="U54" s="19"/>
      <c r="V54" s="17">
        <v>0</v>
      </c>
      <c r="W54" s="18"/>
      <c r="X54" s="19"/>
      <c r="Y54" s="17">
        <v>0</v>
      </c>
    </row>
    <row r="55" spans="1:25" x14ac:dyDescent="0.25">
      <c r="A55">
        <v>53</v>
      </c>
      <c r="B55" s="39" t="s">
        <v>95</v>
      </c>
      <c r="C55" s="41" t="s">
        <v>20</v>
      </c>
      <c r="D55" s="14">
        <f>SUM(G55,J55,M55,P55,S55,V55,Y55)</f>
        <v>61</v>
      </c>
      <c r="E55" s="42" t="s">
        <v>43</v>
      </c>
      <c r="F55" s="27">
        <v>40</v>
      </c>
      <c r="G55" s="17">
        <v>61</v>
      </c>
      <c r="H55" s="18"/>
      <c r="I55" s="19"/>
      <c r="J55" s="17">
        <v>0</v>
      </c>
      <c r="K55" s="18"/>
      <c r="L55" s="19"/>
      <c r="M55" s="17">
        <v>0</v>
      </c>
      <c r="N55" s="18"/>
      <c r="O55" s="19"/>
      <c r="P55" s="17">
        <v>0</v>
      </c>
      <c r="Q55" s="18"/>
      <c r="R55" s="19"/>
      <c r="S55" s="17">
        <v>0</v>
      </c>
      <c r="T55" s="18"/>
      <c r="U55" s="19"/>
      <c r="V55" s="17">
        <v>0</v>
      </c>
      <c r="W55" s="18"/>
      <c r="X55" s="19"/>
      <c r="Y55" s="17">
        <v>0</v>
      </c>
    </row>
    <row r="56" spans="1:25" x14ac:dyDescent="0.25">
      <c r="A56">
        <v>54</v>
      </c>
      <c r="B56" s="39" t="s">
        <v>97</v>
      </c>
      <c r="C56" s="41" t="s">
        <v>25</v>
      </c>
      <c r="D56" s="14">
        <f>SUM(G56,J56,M56,P56,S56,V56,Y56)</f>
        <v>59</v>
      </c>
      <c r="E56" s="38"/>
      <c r="F56" s="19">
        <v>42</v>
      </c>
      <c r="G56" s="17">
        <v>59</v>
      </c>
      <c r="H56" s="18"/>
      <c r="I56" s="19"/>
      <c r="J56" s="17">
        <v>0</v>
      </c>
      <c r="K56" s="18"/>
      <c r="L56" s="19"/>
      <c r="M56" s="17">
        <v>0</v>
      </c>
      <c r="N56" s="18"/>
      <c r="O56" s="19"/>
      <c r="P56" s="17">
        <v>0</v>
      </c>
      <c r="Q56" s="18"/>
      <c r="R56" s="19"/>
      <c r="S56" s="17">
        <v>0</v>
      </c>
      <c r="T56" s="18"/>
      <c r="U56" s="19"/>
      <c r="V56" s="17">
        <v>0</v>
      </c>
      <c r="W56" s="18"/>
      <c r="X56" s="19"/>
      <c r="Y56" s="17">
        <v>0</v>
      </c>
    </row>
    <row r="57" spans="1:25" x14ac:dyDescent="0.25">
      <c r="A57">
        <v>55</v>
      </c>
      <c r="B57" s="39" t="s">
        <v>98</v>
      </c>
      <c r="C57" s="41" t="s">
        <v>20</v>
      </c>
      <c r="D57" s="14">
        <f>SUM(G57,J57,M57,P57,S57,V57,Y57)</f>
        <v>58</v>
      </c>
      <c r="E57" s="38" t="s">
        <v>43</v>
      </c>
      <c r="F57" s="19">
        <v>43</v>
      </c>
      <c r="G57" s="17">
        <v>58</v>
      </c>
      <c r="H57" s="18"/>
      <c r="I57" s="19"/>
      <c r="J57" s="17">
        <v>0</v>
      </c>
      <c r="K57" s="18"/>
      <c r="L57" s="19"/>
      <c r="M57" s="17">
        <v>0</v>
      </c>
      <c r="N57" s="18"/>
      <c r="O57" s="19"/>
      <c r="P57" s="17">
        <v>0</v>
      </c>
      <c r="Q57" s="18"/>
      <c r="R57" s="19"/>
      <c r="S57" s="17">
        <v>0</v>
      </c>
      <c r="T57" s="18"/>
      <c r="U57" s="19"/>
      <c r="V57" s="17">
        <v>0</v>
      </c>
      <c r="W57" s="18"/>
      <c r="X57" s="19"/>
      <c r="Y57" s="17">
        <v>0</v>
      </c>
    </row>
    <row r="58" spans="1:25" x14ac:dyDescent="0.25">
      <c r="A58">
        <v>56</v>
      </c>
      <c r="B58" s="39" t="s">
        <v>114</v>
      </c>
      <c r="C58" s="41" t="s">
        <v>14</v>
      </c>
      <c r="D58" s="14">
        <f>SUM(G58,J58,M58,P58,S58,V58,Y58)</f>
        <v>0</v>
      </c>
      <c r="E58" s="38"/>
      <c r="F58" s="19"/>
      <c r="G58" s="17">
        <v>0</v>
      </c>
      <c r="H58" s="26" t="s">
        <v>43</v>
      </c>
      <c r="I58" s="31" t="s">
        <v>42</v>
      </c>
      <c r="J58" s="17">
        <v>0</v>
      </c>
      <c r="K58" s="18"/>
      <c r="L58" s="19"/>
      <c r="M58" s="17">
        <v>0</v>
      </c>
      <c r="N58" s="18"/>
      <c r="O58" s="19"/>
      <c r="P58" s="17">
        <v>0</v>
      </c>
      <c r="Q58" s="18"/>
      <c r="R58" s="19"/>
      <c r="S58" s="17">
        <v>0</v>
      </c>
      <c r="T58" s="18"/>
      <c r="U58" s="19"/>
      <c r="V58" s="17">
        <v>0</v>
      </c>
      <c r="W58" s="18"/>
      <c r="X58" s="19"/>
      <c r="Y58" s="17">
        <v>0</v>
      </c>
    </row>
    <row r="59" spans="1:25" x14ac:dyDescent="0.25">
      <c r="A59">
        <v>57</v>
      </c>
      <c r="B59" s="39" t="s">
        <v>115</v>
      </c>
      <c r="C59" s="41" t="s">
        <v>14</v>
      </c>
      <c r="D59" s="14">
        <f>SUM(G59,J59,M59,P59,S59,V59,Y59)</f>
        <v>0</v>
      </c>
      <c r="E59" s="28"/>
      <c r="F59" s="29"/>
      <c r="G59" s="30">
        <v>0</v>
      </c>
      <c r="H59" s="32" t="s">
        <v>43</v>
      </c>
      <c r="I59" s="44" t="s">
        <v>42</v>
      </c>
      <c r="J59" s="30">
        <v>0</v>
      </c>
      <c r="K59" s="28"/>
      <c r="L59" s="29"/>
      <c r="M59" s="30">
        <v>0</v>
      </c>
      <c r="N59" s="28"/>
      <c r="O59" s="29"/>
      <c r="P59" s="17">
        <v>0</v>
      </c>
      <c r="Q59" s="28"/>
      <c r="R59" s="29"/>
      <c r="S59" s="17">
        <v>0</v>
      </c>
      <c r="T59" s="28"/>
      <c r="U59" s="29"/>
      <c r="V59" s="17">
        <v>0</v>
      </c>
      <c r="W59" s="28"/>
      <c r="X59" s="29"/>
      <c r="Y59" s="17">
        <v>0</v>
      </c>
    </row>
  </sheetData>
  <sortState ref="B3:Y59">
    <sortCondition descending="1" ref="D3:D59"/>
  </sortState>
  <mergeCells count="7">
    <mergeCell ref="W1:Y1"/>
    <mergeCell ref="E1:G1"/>
    <mergeCell ref="H1:J1"/>
    <mergeCell ref="K1:M1"/>
    <mergeCell ref="N1:P1"/>
    <mergeCell ref="Q1:S1"/>
    <mergeCell ref="T1:V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RANKING RAIDS ÉLITE</vt:lpstr>
      <vt:lpstr>RANKING RAIDS AVENTURA</vt:lpstr>
      <vt:lpstr>Hoja3</vt:lpstr>
    </vt:vector>
  </TitlesOfParts>
  <Company>Caixa Galicia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G0195</dc:creator>
  <cp:lastModifiedBy>WinuE</cp:lastModifiedBy>
  <dcterms:created xsi:type="dcterms:W3CDTF">2012-04-19T11:03:17Z</dcterms:created>
  <dcterms:modified xsi:type="dcterms:W3CDTF">2012-05-25T17:33:46Z</dcterms:modified>
</cp:coreProperties>
</file>